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780" windowHeight="11130"/>
  </bookViews>
  <sheets>
    <sheet name="Antrag" sheetId="1" r:id="rId1"/>
    <sheet name="Dropdown" sheetId="2" state="hidden" r:id="rId2"/>
    <sheet name="Hinweise" sheetId="3" state="hidden" r:id="rId3"/>
  </sheets>
  <calcPr calcId="145621"/>
</workbook>
</file>

<file path=xl/calcChain.xml><?xml version="1.0" encoding="utf-8"?>
<calcChain xmlns="http://schemas.openxmlformats.org/spreadsheetml/2006/main">
  <c r="E23" i="1" l="1"/>
  <c r="I15" i="3" l="1"/>
  <c r="A26" i="2" l="1"/>
  <c r="A22" i="2"/>
  <c r="E25" i="1" s="1"/>
</calcChain>
</file>

<file path=xl/sharedStrings.xml><?xml version="1.0" encoding="utf-8"?>
<sst xmlns="http://schemas.openxmlformats.org/spreadsheetml/2006/main" count="78" uniqueCount="61">
  <si>
    <t>Name der Lehrkraft:</t>
  </si>
  <si>
    <t>Name und Anschrift der Schule:</t>
  </si>
  <si>
    <t>E-Mail-Adresse und Telefonnummer (für Rückfragen):</t>
  </si>
  <si>
    <t>Die o. g. Lehrkraft ist im ESF-Projekt mit</t>
  </si>
  <si>
    <t>Deputatsstunden eingebunden.</t>
  </si>
  <si>
    <t>A9</t>
  </si>
  <si>
    <t>A10</t>
  </si>
  <si>
    <t>Besoldungsgruppe (nur für Beamten):</t>
  </si>
  <si>
    <t>Entgeltgruppe TV-L (für angestellte Lehrkräfte):</t>
  </si>
  <si>
    <t>A11</t>
  </si>
  <si>
    <t>A12</t>
  </si>
  <si>
    <t>A14</t>
  </si>
  <si>
    <t>A15</t>
  </si>
  <si>
    <t>A16</t>
  </si>
  <si>
    <t>15Ü</t>
  </si>
  <si>
    <t>2Ü</t>
  </si>
  <si>
    <t>trifft nicht zu</t>
  </si>
  <si>
    <t>A13 (gehobener Dienst)</t>
  </si>
  <si>
    <t>A13 (höherer Dienst)</t>
  </si>
  <si>
    <t>Hiermit bestätige ich die Richtigkeit der Angaben:</t>
  </si>
  <si>
    <t>Bemerkungen:</t>
  </si>
  <si>
    <t>Zeit-Stunden</t>
  </si>
  <si>
    <t>*Urlaub bereits berücksichtig</t>
  </si>
  <si>
    <t>bitte auswählen</t>
  </si>
  <si>
    <t>Anlage 1 zur Kofinanzierungsbestätigung für den Verwendungsnachweis</t>
  </si>
  <si>
    <t>Anlage 1 zur Kofinanzierungsbestätigung für regionale ESF-Projekte</t>
  </si>
  <si>
    <t>Bitte zutreffenden Titel auswählen</t>
  </si>
  <si>
    <t>Höhe des Deputates 
(voller Lehrauftrag):</t>
  </si>
  <si>
    <t>auswählen</t>
  </si>
  <si>
    <t>Dies entspricht (anteilig) folgendem Betrag für das Kalenderjahr:</t>
  </si>
  <si>
    <t>Anzahl der im Kalenderjahr zu berechnenden Monate:</t>
  </si>
  <si>
    <t>Datum, Unterschrift, Schulleitung</t>
  </si>
  <si>
    <t>Datum, Unterschrift, Lehrkraft</t>
  </si>
  <si>
    <t>Formel zur Berechnung der TVL-Gehälter</t>
  </si>
  <si>
    <t>Formel zur Berechnung der A-Gehälter</t>
  </si>
  <si>
    <t>TVL-Gehälter</t>
  </si>
  <si>
    <t>A-Gehälter</t>
  </si>
  <si>
    <t>** Berechnung der Kofinanzierung - Standardeinheitskosten (Stundensatz je Deputatsstunde) gemäß Art. 67 Abs 1b) VO (EU) Nr. 1303/2013 auf der Basis der Richtsätze zur Veranschlagung der Dienstbezüge der planmäßigen Beamtinnen und Beamten [...], der Beamtinnen und Beamten auf Widerruf und der Entgelte der Arbeitnehmerinnen und Arbeitnehmer (Beschäftigten)- Anlage 3  des Planausschreibens des Ministeriums für Finanzen und Wirtschaft zur Aufstellung des Entwurfs des StHPl. 2015/16 vom 29. Januar 2014.</t>
  </si>
  <si>
    <t>Berechnung der Kofinanzierung**</t>
  </si>
  <si>
    <t>Richtsätze 2015</t>
  </si>
  <si>
    <t>Hinweise zur Berechnung des Antrags</t>
  </si>
  <si>
    <t>1. Zellenschutz im Tabellenblatt "Antrag"</t>
  </si>
  <si>
    <t>2. Besoldungsgruppe / Entgeltgruppe TV-L</t>
  </si>
  <si>
    <t>3. Höhe des Volldeputates</t>
  </si>
  <si>
    <t>Die Besoldungsgruppen und Entgeltgruppen der Lehrkräfte sind auf einem gesonderten Tabellenblatt "Dropdown" als Dropdown-Liste hinterlegt.
Ändern sich die Pauschalsätze, können diese einfach dort editiert werden.
Dieses Tabelleblatt ist standardmäßig ausgeblendet und kann folgendermaßen sichtbar gemacht werden:
--&gt; Rechte Maustaste auf einen beliebigen "Reiter" --&gt; Einblenden</t>
  </si>
  <si>
    <t xml:space="preserve">Die Höhe des Volldeputates ist eine veränderbare Dropdown-Liste, die sich in den Spalten D1-D5 des Tabellenblattes "Dropdown" befinden. </t>
  </si>
  <si>
    <t>4. Anzahl der zu berechnenden Kalendermonate</t>
  </si>
  <si>
    <t>Die Anzahl der zu berechnenden Kalendermonate ist eine veränderbare Dropdown-Liste, die sich in den Spalten L1-L13 des Tabellenblattes "Dropdown" befinden.</t>
  </si>
  <si>
    <t>5. Formel zur Berechnung der Arbeitsleistung im Kalenderjahr</t>
  </si>
  <si>
    <t>6. Formeln zur Berechnung der Gehälter</t>
  </si>
  <si>
    <t>7. Validierungen</t>
  </si>
  <si>
    <t>Die Besoldungsgruppen und Entgeltgruppen werden darauf validiert, dass sie nicht gleichzeitig ausgewählt werden können. Sonst erscheint die Fehlermeldung: "Fehler! Besoldungsgruppen"</t>
  </si>
  <si>
    <t>Alle Zellen, in denen nichts eingetragen werden soll, sind geschützt. Der Blattschutz kann ohne Passwort aufgehoben werden:
--&gt; Überprüfen --&gt; Blattschutz aufheben</t>
  </si>
  <si>
    <t>Dies entspricht (anteilig) einer von der Lehrkraft zu erbringenden Arbeitsleistung im Kalenderjahr von*:</t>
  </si>
  <si>
    <t>Dies entspricht (anteilig) einer von der Lehrkraft erbrachten Arbeitsleistung im Kalenderjahr von*:</t>
  </si>
  <si>
    <t>Der Betrag wird abgerundet auf 0 Stellen hinter dem Komma.</t>
  </si>
  <si>
    <t>Im Tabellenblatt "Dropdown" werden die Gehälter - abhängig von der im "Antrag" ausgewählten Gehaltsstufe (E19 / E21) in den Feldern A22 (TVL-Gehälter) und A26 (Beamten) herangezogen. Diese Felder werden von der Zelle E25 des Tabellenblattes "Antrag" genutzt, um den anteiligen Betrag zu berechnen. Der Betrag wird abgerundet auf 0 Stellen hinter dem Komma.</t>
  </si>
  <si>
    <r>
      <t xml:space="preserve">Bitte unbedingt </t>
    </r>
    <r>
      <rPr>
        <b/>
        <i/>
        <u/>
        <sz val="11"/>
        <color theme="1"/>
        <rFont val="Arial"/>
        <family val="2"/>
      </rPr>
      <t>aktuelles</t>
    </r>
    <r>
      <rPr>
        <i/>
        <sz val="11"/>
        <color theme="1"/>
        <rFont val="Arial"/>
        <family val="2"/>
      </rPr>
      <t xml:space="preserve"> Formular verwenden:
Download unter: www.esf-bw.de</t>
    </r>
  </si>
  <si>
    <t xml:space="preserve"> im Schuljahr</t>
  </si>
  <si>
    <t>Titel des ESF-Projektes:</t>
  </si>
  <si>
    <t>ESF-Projektnummer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</si>
</sst>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0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6"/>
      <color rgb="FFFF0000"/>
      <name val="Arial"/>
      <family val="2"/>
    </font>
    <font>
      <i/>
      <sz val="8"/>
      <color theme="1"/>
      <name val="Arial"/>
      <family val="2"/>
    </font>
    <font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0">
    <xf numFmtId="0" fontId="0" fillId="0" borderId="0" xfId="0"/>
    <xf numFmtId="0" fontId="7" fillId="0" borderId="0" xfId="0" applyFont="1"/>
    <xf numFmtId="0" fontId="7" fillId="0" borderId="0" xfId="0" applyFont="1" applyBorder="1"/>
    <xf numFmtId="0" fontId="4" fillId="0" borderId="0" xfId="0" applyFont="1" applyFill="1" applyBorder="1" applyAlignment="1">
      <alignment horizontal="left" vertical="center"/>
    </xf>
    <xf numFmtId="0" fontId="0" fillId="0" borderId="0" xfId="0" applyProtection="1">
      <protection hidden="1"/>
    </xf>
    <xf numFmtId="44" fontId="3" fillId="0" borderId="0" xfId="1" applyFont="1" applyBorder="1" applyAlignment="1" applyProtection="1">
      <alignment horizontal="left" vertical="center"/>
      <protection hidden="1"/>
    </xf>
    <xf numFmtId="0" fontId="7" fillId="0" borderId="0" xfId="0" applyFont="1" applyFill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 vertical="center"/>
    </xf>
    <xf numFmtId="164" fontId="0" fillId="0" borderId="0" xfId="1" applyNumberFormat="1" applyFont="1"/>
    <xf numFmtId="0" fontId="13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hidden="1"/>
    </xf>
    <xf numFmtId="44" fontId="0" fillId="0" borderId="2" xfId="1" applyFont="1" applyBorder="1" applyAlignment="1">
      <alignment horizontal="center"/>
    </xf>
    <xf numFmtId="0" fontId="0" fillId="0" borderId="2" xfId="0" applyBorder="1" applyProtection="1">
      <protection hidden="1"/>
    </xf>
    <xf numFmtId="44" fontId="0" fillId="0" borderId="2" xfId="1" applyFont="1" applyBorder="1"/>
    <xf numFmtId="0" fontId="7" fillId="2" borderId="0" xfId="0" applyFont="1" applyFill="1"/>
    <xf numFmtId="0" fontId="15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7" fillId="0" borderId="5" xfId="0" applyFont="1" applyBorder="1"/>
    <xf numFmtId="0" fontId="7" fillId="2" borderId="8" xfId="0" applyFont="1" applyFill="1" applyBorder="1"/>
    <xf numFmtId="0" fontId="7" fillId="2" borderId="10" xfId="0" applyFont="1" applyFill="1" applyBorder="1"/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/>
    </xf>
    <xf numFmtId="0" fontId="7" fillId="2" borderId="9" xfId="0" applyFont="1" applyFill="1" applyBorder="1" applyProtection="1"/>
    <xf numFmtId="0" fontId="0" fillId="0" borderId="0" xfId="0"/>
    <xf numFmtId="0" fontId="7" fillId="0" borderId="2" xfId="0" applyFont="1" applyBorder="1" applyAlignment="1" applyProtection="1"/>
    <xf numFmtId="3" fontId="13" fillId="0" borderId="14" xfId="0" applyNumberFormat="1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13" fillId="0" borderId="9" xfId="0" applyFont="1" applyBorder="1" applyProtection="1"/>
    <xf numFmtId="0" fontId="13" fillId="0" borderId="0" xfId="0" applyFont="1" applyBorder="1" applyProtection="1"/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7" fillId="0" borderId="6" xfId="0" applyFont="1" applyBorder="1" applyProtection="1"/>
    <xf numFmtId="0" fontId="7" fillId="0" borderId="8" xfId="0" applyFont="1" applyBorder="1" applyProtection="1"/>
    <xf numFmtId="0" fontId="12" fillId="0" borderId="3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42" fontId="4" fillId="0" borderId="9" xfId="1" applyNumberFormat="1" applyFont="1" applyBorder="1" applyAlignment="1" applyProtection="1">
      <alignment vertical="center"/>
    </xf>
    <xf numFmtId="42" fontId="4" fillId="0" borderId="10" xfId="1" applyNumberFormat="1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7" fillId="0" borderId="3" xfId="0" applyFont="1" applyBorder="1" applyProtection="1"/>
    <xf numFmtId="0" fontId="7" fillId="0" borderId="4" xfId="0" applyFont="1" applyBorder="1" applyProtection="1"/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 wrapText="1"/>
    </xf>
    <xf numFmtId="0" fontId="7" fillId="0" borderId="2" xfId="0" applyFont="1" applyBorder="1" applyProtection="1"/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7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Protection="1"/>
    <xf numFmtId="0" fontId="7" fillId="0" borderId="5" xfId="0" applyFont="1" applyBorder="1" applyProtection="1"/>
    <xf numFmtId="0" fontId="16" fillId="0" borderId="7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3" fillId="2" borderId="2" xfId="0" applyFont="1" applyFill="1" applyBorder="1" applyAlignment="1" applyProtection="1"/>
    <xf numFmtId="44" fontId="11" fillId="3" borderId="4" xfId="1" applyFont="1" applyFill="1" applyBorder="1" applyProtection="1"/>
    <xf numFmtId="44" fontId="6" fillId="3" borderId="4" xfId="1" applyFont="1" applyFill="1" applyBorder="1" applyAlignment="1" applyProtection="1">
      <alignment horizontal="left" vertic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Standard" xfId="0" builtinId="0"/>
    <cellStyle name="Währung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457200</xdr:rowOff>
    </xdr:from>
    <xdr:to>
      <xdr:col>5</xdr:col>
      <xdr:colOff>513715</xdr:colOff>
      <xdr:row>10</xdr:row>
      <xdr:rowOff>904875</xdr:rowOff>
    </xdr:to>
    <xdr:pic>
      <xdr:nvPicPr>
        <xdr:cNvPr id="10" name="Grafik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4609465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12</xdr:row>
      <xdr:rowOff>1019175</xdr:rowOff>
    </xdr:from>
    <xdr:to>
      <xdr:col>6</xdr:col>
      <xdr:colOff>427990</xdr:colOff>
      <xdr:row>12</xdr:row>
      <xdr:rowOff>1466850</xdr:rowOff>
    </xdr:to>
    <xdr:pic>
      <xdr:nvPicPr>
        <xdr:cNvPr id="11" name="Grafik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553200"/>
          <a:ext cx="5323840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Layout" zoomScaleNormal="100" workbookViewId="0">
      <selection activeCell="F11" sqref="F11:G11"/>
    </sheetView>
  </sheetViews>
  <sheetFormatPr baseColWidth="10" defaultRowHeight="14.25" x14ac:dyDescent="0.2"/>
  <cols>
    <col min="1" max="4" width="11.42578125" style="1"/>
    <col min="5" max="5" width="12" style="1" bestFit="1" customWidth="1"/>
    <col min="6" max="7" width="11.42578125" style="1"/>
    <col min="8" max="8" width="4" style="1" customWidth="1"/>
    <col min="9" max="16384" width="11.42578125" style="1"/>
  </cols>
  <sheetData>
    <row r="1" spans="1:8" ht="51" customHeight="1" x14ac:dyDescent="0.2">
      <c r="A1" s="79" t="s">
        <v>26</v>
      </c>
      <c r="B1" s="80"/>
      <c r="C1" s="80"/>
      <c r="D1" s="80"/>
      <c r="E1" s="80"/>
      <c r="F1" s="80"/>
      <c r="G1" s="80"/>
      <c r="H1" s="15"/>
    </row>
    <row r="2" spans="1:8" ht="28.35" customHeight="1" x14ac:dyDescent="0.2">
      <c r="A2" s="83" t="s">
        <v>58</v>
      </c>
      <c r="B2" s="83"/>
      <c r="C2" s="16">
        <v>2016</v>
      </c>
      <c r="D2" s="17"/>
      <c r="E2" s="17"/>
      <c r="G2" s="17"/>
    </row>
    <row r="3" spans="1:8" ht="35.25" hidden="1" customHeight="1" x14ac:dyDescent="0.2">
      <c r="A3" s="84" t="s">
        <v>57</v>
      </c>
      <c r="B3" s="84"/>
      <c r="C3" s="84"/>
      <c r="D3" s="84"/>
      <c r="E3" s="84"/>
      <c r="F3" s="84"/>
      <c r="G3" s="84"/>
      <c r="H3" s="84"/>
    </row>
    <row r="4" spans="1:8" x14ac:dyDescent="0.2">
      <c r="A4" s="85"/>
      <c r="B4" s="85"/>
      <c r="C4" s="85"/>
      <c r="D4" s="85"/>
      <c r="E4" s="85"/>
      <c r="F4" s="85"/>
      <c r="G4" s="85"/>
      <c r="H4" s="85"/>
    </row>
    <row r="5" spans="1:8" x14ac:dyDescent="0.2">
      <c r="A5" s="82" t="s">
        <v>1</v>
      </c>
      <c r="B5" s="82"/>
      <c r="C5" s="82"/>
      <c r="D5" s="86" t="s">
        <v>0</v>
      </c>
      <c r="E5" s="87"/>
      <c r="F5" s="87"/>
      <c r="G5" s="87"/>
      <c r="H5" s="87"/>
    </row>
    <row r="6" spans="1:8" ht="23.25" x14ac:dyDescent="0.2">
      <c r="A6" s="81"/>
      <c r="B6" s="81"/>
      <c r="C6" s="81"/>
      <c r="D6" s="88"/>
      <c r="E6" s="88"/>
      <c r="F6" s="88"/>
      <c r="G6" s="88"/>
      <c r="H6" s="88"/>
    </row>
    <row r="7" spans="1:8" ht="23.25" x14ac:dyDescent="0.2">
      <c r="A7" s="81"/>
      <c r="B7" s="81"/>
      <c r="C7" s="81"/>
      <c r="D7" s="28" t="s">
        <v>2</v>
      </c>
      <c r="E7" s="28"/>
      <c r="F7" s="28"/>
      <c r="G7" s="28"/>
      <c r="H7" s="28"/>
    </row>
    <row r="8" spans="1:8" ht="23.25" x14ac:dyDescent="0.2">
      <c r="A8" s="81"/>
      <c r="B8" s="81"/>
      <c r="C8" s="81"/>
      <c r="D8" s="89"/>
      <c r="E8" s="89"/>
      <c r="F8" s="89"/>
      <c r="G8" s="89"/>
      <c r="H8" s="89"/>
    </row>
    <row r="9" spans="1:8" ht="23.1" customHeight="1" x14ac:dyDescent="0.2">
      <c r="A9" s="81"/>
      <c r="B9" s="81"/>
      <c r="C9" s="81"/>
      <c r="D9" s="89"/>
      <c r="E9" s="89"/>
      <c r="F9" s="89"/>
      <c r="G9" s="89"/>
      <c r="H9" s="89"/>
    </row>
    <row r="10" spans="1:8" ht="14.1" customHeight="1" x14ac:dyDescent="0.2">
      <c r="A10" s="86" t="s">
        <v>59</v>
      </c>
      <c r="B10" s="87"/>
      <c r="C10" s="87"/>
      <c r="D10" s="34"/>
      <c r="E10" s="90"/>
      <c r="F10" s="33" t="s">
        <v>60</v>
      </c>
      <c r="G10" s="34"/>
      <c r="H10" s="34"/>
    </row>
    <row r="11" spans="1:8" ht="27.75" customHeight="1" x14ac:dyDescent="0.2">
      <c r="A11" s="81"/>
      <c r="B11" s="81"/>
      <c r="C11" s="81"/>
      <c r="D11" s="81"/>
      <c r="E11" s="81"/>
      <c r="F11" s="91"/>
      <c r="G11" s="92"/>
      <c r="H11" s="27"/>
    </row>
    <row r="12" spans="1:8" ht="8.4499999999999993" customHeight="1" x14ac:dyDescent="0.2">
      <c r="A12" s="85"/>
      <c r="B12" s="85"/>
      <c r="C12" s="85"/>
      <c r="D12" s="85"/>
      <c r="E12" s="85"/>
      <c r="F12" s="85"/>
      <c r="G12" s="85"/>
      <c r="H12" s="85"/>
    </row>
    <row r="13" spans="1:8" ht="22.5" customHeight="1" x14ac:dyDescent="0.2">
      <c r="A13" s="30" t="s">
        <v>38</v>
      </c>
      <c r="B13" s="30"/>
      <c r="C13" s="30"/>
      <c r="D13" s="30"/>
      <c r="E13" s="30"/>
      <c r="F13" s="30"/>
      <c r="G13" s="30"/>
      <c r="H13" s="30"/>
    </row>
    <row r="14" spans="1:8" ht="8.4499999999999993" customHeight="1" x14ac:dyDescent="0.2">
      <c r="A14" s="31"/>
      <c r="B14" s="32"/>
      <c r="C14" s="32"/>
      <c r="D14" s="32"/>
      <c r="E14" s="32"/>
      <c r="F14" s="32"/>
      <c r="G14" s="32"/>
      <c r="H14" s="32"/>
    </row>
    <row r="15" spans="1:8" ht="23.1" customHeight="1" x14ac:dyDescent="0.2">
      <c r="A15" s="28" t="s">
        <v>3</v>
      </c>
      <c r="B15" s="28"/>
      <c r="C15" s="28"/>
      <c r="D15" s="10"/>
      <c r="E15" s="33" t="s">
        <v>4</v>
      </c>
      <c r="F15" s="34"/>
      <c r="G15" s="34"/>
      <c r="H15" s="34"/>
    </row>
    <row r="16" spans="1:8" ht="8.4499999999999993" customHeight="1" x14ac:dyDescent="0.2">
      <c r="A16" s="35"/>
      <c r="B16" s="36"/>
      <c r="C16" s="36"/>
      <c r="D16" s="36"/>
      <c r="E16" s="36"/>
      <c r="F16" s="36"/>
      <c r="G16" s="36"/>
      <c r="H16" s="36"/>
    </row>
    <row r="17" spans="1:14" ht="28.35" customHeight="1" x14ac:dyDescent="0.2">
      <c r="A17" s="38" t="s">
        <v>27</v>
      </c>
      <c r="B17" s="76"/>
      <c r="C17" s="71"/>
      <c r="D17" s="72"/>
      <c r="E17" s="37" t="s">
        <v>30</v>
      </c>
      <c r="F17" s="38"/>
      <c r="G17" s="21" t="s">
        <v>28</v>
      </c>
      <c r="H17" s="19"/>
    </row>
    <row r="18" spans="1:14" ht="8.4499999999999993" customHeight="1" x14ac:dyDescent="0.2">
      <c r="A18" s="63"/>
      <c r="B18" s="64"/>
      <c r="C18" s="64"/>
      <c r="D18" s="64"/>
      <c r="E18" s="64"/>
      <c r="F18" s="64"/>
      <c r="G18" s="64"/>
      <c r="H18" s="18"/>
    </row>
    <row r="19" spans="1:14" ht="23.1" customHeight="1" x14ac:dyDescent="0.2">
      <c r="A19" s="29" t="s">
        <v>7</v>
      </c>
      <c r="B19" s="29"/>
      <c r="C19" s="29"/>
      <c r="D19" s="29"/>
      <c r="E19" s="77" t="s">
        <v>16</v>
      </c>
      <c r="F19" s="78"/>
      <c r="G19" s="22"/>
      <c r="H19" s="20"/>
    </row>
    <row r="20" spans="1:14" ht="8.4499999999999993" customHeight="1" x14ac:dyDescent="0.2">
      <c r="A20" s="61"/>
      <c r="B20" s="62"/>
      <c r="C20" s="62"/>
      <c r="D20" s="62"/>
      <c r="E20" s="62"/>
      <c r="F20" s="62"/>
      <c r="G20" s="62"/>
      <c r="H20" s="18"/>
    </row>
    <row r="21" spans="1:14" ht="22.5" customHeight="1" x14ac:dyDescent="0.2">
      <c r="A21" s="29" t="s">
        <v>8</v>
      </c>
      <c r="B21" s="29"/>
      <c r="C21" s="29"/>
      <c r="D21" s="29"/>
      <c r="E21" s="77" t="s">
        <v>16</v>
      </c>
      <c r="F21" s="78"/>
      <c r="G21" s="23"/>
      <c r="H21" s="20"/>
    </row>
    <row r="22" spans="1:14" ht="8.4499999999999993" customHeight="1" x14ac:dyDescent="0.2">
      <c r="A22" s="65"/>
      <c r="B22" s="66"/>
      <c r="C22" s="66"/>
      <c r="D22" s="66"/>
      <c r="E22" s="66"/>
      <c r="F22" s="32"/>
      <c r="G22" s="32"/>
      <c r="H22" s="67"/>
    </row>
    <row r="23" spans="1:14" ht="27.75" hidden="1" customHeight="1" x14ac:dyDescent="0.2">
      <c r="A23" s="73" t="s">
        <v>53</v>
      </c>
      <c r="B23" s="74"/>
      <c r="C23" s="74"/>
      <c r="D23" s="75"/>
      <c r="E23" s="26" t="e">
        <f>ROUNDDOWN(D15/C17*1804*G17/12,0)</f>
        <v>#DIV/0!</v>
      </c>
      <c r="F23" s="68" t="s">
        <v>21</v>
      </c>
      <c r="G23" s="69"/>
      <c r="H23" s="70"/>
    </row>
    <row r="24" spans="1:14" ht="8.4499999999999993" hidden="1" customHeight="1" x14ac:dyDescent="0.2">
      <c r="A24" s="41" t="s">
        <v>22</v>
      </c>
      <c r="B24" s="42"/>
      <c r="C24" s="42"/>
      <c r="D24" s="42"/>
      <c r="E24" s="42"/>
      <c r="F24" s="42"/>
      <c r="G24" s="42"/>
      <c r="H24" s="43"/>
    </row>
    <row r="25" spans="1:14" ht="28.35" hidden="1" customHeight="1" x14ac:dyDescent="0.2">
      <c r="A25" s="56" t="s">
        <v>29</v>
      </c>
      <c r="B25" s="57"/>
      <c r="C25" s="57"/>
      <c r="D25" s="58"/>
      <c r="E25" s="59" t="e">
        <f>ROUNDDOWN(IF(E19="trifft nicht zu",Dropdown!A22*D15/C17*G17/12,IF(E19=0,Dropdown!A22*D15/C17*G17/12,IF(E21="trifft nicht zu",Dropdown!A26*D15/C17*G17/12,IF(E21=0,Dropdown!A26*D15/C17*G17/12,"Fehler:Besoldungsgruppen!")))),0)</f>
        <v>#VALUE!</v>
      </c>
      <c r="F25" s="60"/>
      <c r="G25" s="39"/>
      <c r="H25" s="40"/>
    </row>
    <row r="26" spans="1:14" s="6" customFormat="1" ht="8.1" hidden="1" customHeight="1" x14ac:dyDescent="0.2">
      <c r="A26" s="44"/>
      <c r="B26" s="45"/>
      <c r="C26" s="45"/>
      <c r="D26" s="45"/>
      <c r="E26" s="45"/>
      <c r="F26" s="45"/>
      <c r="G26" s="45"/>
      <c r="H26" s="46"/>
    </row>
    <row r="27" spans="1:14" ht="14.1" customHeight="1" x14ac:dyDescent="0.2">
      <c r="A27" s="47" t="s">
        <v>20</v>
      </c>
      <c r="B27" s="48"/>
      <c r="C27" s="48"/>
      <c r="D27" s="48"/>
      <c r="E27" s="48"/>
      <c r="F27" s="48"/>
      <c r="G27" s="48"/>
      <c r="H27" s="49"/>
      <c r="I27" s="2"/>
      <c r="J27" s="2"/>
      <c r="K27" s="2"/>
      <c r="L27" s="2"/>
      <c r="M27" s="2"/>
      <c r="N27" s="2"/>
    </row>
    <row r="28" spans="1:14" s="3" customFormat="1" ht="22.35" customHeight="1" x14ac:dyDescent="0.25">
      <c r="A28" s="50"/>
      <c r="B28" s="51"/>
      <c r="C28" s="51"/>
      <c r="D28" s="51"/>
      <c r="E28" s="51"/>
      <c r="F28" s="51"/>
      <c r="G28" s="51"/>
      <c r="H28" s="52"/>
    </row>
    <row r="29" spans="1:14" s="3" customFormat="1" ht="22.35" customHeight="1" x14ac:dyDescent="0.25">
      <c r="A29" s="53"/>
      <c r="B29" s="54"/>
      <c r="C29" s="54"/>
      <c r="D29" s="54"/>
      <c r="E29" s="54"/>
      <c r="F29" s="54"/>
      <c r="G29" s="54"/>
      <c r="H29" s="55"/>
    </row>
    <row r="30" spans="1:14" ht="14.1" customHeight="1" x14ac:dyDescent="0.2">
      <c r="A30" s="93" t="s">
        <v>19</v>
      </c>
      <c r="B30" s="94"/>
      <c r="C30" s="94"/>
      <c r="D30" s="94"/>
      <c r="E30" s="94"/>
      <c r="F30" s="94"/>
      <c r="G30" s="94"/>
      <c r="H30" s="95"/>
    </row>
    <row r="31" spans="1:14" ht="34.5" customHeight="1" x14ac:dyDescent="0.2">
      <c r="A31" s="96"/>
      <c r="B31" s="97"/>
      <c r="C31" s="97"/>
      <c r="D31" s="97"/>
      <c r="E31" s="97"/>
      <c r="F31" s="97"/>
      <c r="G31" s="97"/>
      <c r="H31" s="98"/>
    </row>
    <row r="32" spans="1:14" ht="14.25" hidden="1" customHeight="1" x14ac:dyDescent="0.2">
      <c r="A32" s="99"/>
      <c r="B32" s="100"/>
      <c r="C32" s="100"/>
      <c r="D32" s="100"/>
      <c r="E32" s="100"/>
      <c r="F32" s="100"/>
      <c r="G32" s="100"/>
      <c r="H32" s="101"/>
    </row>
    <row r="33" spans="1:8" ht="14.25" hidden="1" customHeight="1" x14ac:dyDescent="0.2">
      <c r="A33" s="99"/>
      <c r="B33" s="100"/>
      <c r="C33" s="100"/>
      <c r="D33" s="100"/>
      <c r="E33" s="100"/>
      <c r="F33" s="100"/>
      <c r="G33" s="100"/>
      <c r="H33" s="101"/>
    </row>
    <row r="34" spans="1:8" ht="14.25" hidden="1" customHeight="1" x14ac:dyDescent="0.2">
      <c r="A34" s="102"/>
      <c r="B34" s="103"/>
      <c r="C34" s="103"/>
      <c r="D34" s="103"/>
      <c r="E34" s="103"/>
      <c r="F34" s="103"/>
      <c r="G34" s="103"/>
      <c r="H34" s="104"/>
    </row>
    <row r="35" spans="1:8" x14ac:dyDescent="0.2">
      <c r="A35" s="109" t="s">
        <v>31</v>
      </c>
      <c r="B35" s="109"/>
      <c r="C35" s="109"/>
      <c r="D35" s="25"/>
      <c r="E35" s="105" t="s">
        <v>32</v>
      </c>
      <c r="F35" s="105"/>
      <c r="G35" s="105"/>
      <c r="H35" s="105"/>
    </row>
    <row r="36" spans="1:8" ht="8.4499999999999993" customHeight="1" x14ac:dyDescent="0.2">
      <c r="A36" s="63"/>
      <c r="B36" s="64"/>
      <c r="C36" s="64"/>
      <c r="D36" s="64"/>
      <c r="E36" s="64"/>
      <c r="F36" s="64"/>
      <c r="G36" s="64"/>
      <c r="H36" s="106"/>
    </row>
    <row r="37" spans="1:8" ht="14.25" customHeight="1" x14ac:dyDescent="0.2">
      <c r="A37" s="107" t="s">
        <v>37</v>
      </c>
      <c r="B37" s="107"/>
      <c r="C37" s="107"/>
      <c r="D37" s="107"/>
      <c r="E37" s="107"/>
      <c r="F37" s="107"/>
      <c r="G37" s="107"/>
      <c r="H37" s="107"/>
    </row>
    <row r="38" spans="1:8" ht="14.25" customHeight="1" x14ac:dyDescent="0.2">
      <c r="A38" s="108"/>
      <c r="B38" s="108"/>
      <c r="C38" s="108"/>
      <c r="D38" s="108"/>
      <c r="E38" s="108"/>
      <c r="F38" s="108"/>
      <c r="G38" s="108"/>
      <c r="H38" s="108"/>
    </row>
    <row r="39" spans="1:8" ht="14.25" customHeight="1" x14ac:dyDescent="0.2">
      <c r="A39" s="108"/>
      <c r="B39" s="108"/>
      <c r="C39" s="108"/>
      <c r="D39" s="108"/>
      <c r="E39" s="108"/>
      <c r="F39" s="108"/>
      <c r="G39" s="108"/>
      <c r="H39" s="108"/>
    </row>
    <row r="40" spans="1:8" x14ac:dyDescent="0.2">
      <c r="A40" s="108"/>
      <c r="B40" s="108"/>
      <c r="C40" s="108"/>
      <c r="D40" s="108"/>
      <c r="E40" s="108"/>
      <c r="F40" s="108"/>
      <c r="G40" s="108"/>
      <c r="H40" s="108"/>
    </row>
  </sheetData>
  <sheetProtection password="D88B" sheet="1" objects="1" scenarios="1" formatCells="0" selectLockedCells="1"/>
  <mergeCells count="49">
    <mergeCell ref="A30:H30"/>
    <mergeCell ref="A31:H34"/>
    <mergeCell ref="E35:H35"/>
    <mergeCell ref="A36:H36"/>
    <mergeCell ref="A37:H40"/>
    <mergeCell ref="A35:C35"/>
    <mergeCell ref="F10:H10"/>
    <mergeCell ref="A12:H12"/>
    <mergeCell ref="A10:E10"/>
    <mergeCell ref="A11:E11"/>
    <mergeCell ref="F11:G11"/>
    <mergeCell ref="A1:G1"/>
    <mergeCell ref="A8:C8"/>
    <mergeCell ref="A9:C9"/>
    <mergeCell ref="A5:C5"/>
    <mergeCell ref="A2:B2"/>
    <mergeCell ref="A7:C7"/>
    <mergeCell ref="A3:H3"/>
    <mergeCell ref="A4:H4"/>
    <mergeCell ref="D5:H5"/>
    <mergeCell ref="D6:H6"/>
    <mergeCell ref="D7:H7"/>
    <mergeCell ref="A6:C6"/>
    <mergeCell ref="D8:H8"/>
    <mergeCell ref="D9:H9"/>
    <mergeCell ref="A20:G20"/>
    <mergeCell ref="A18:G18"/>
    <mergeCell ref="A22:H22"/>
    <mergeCell ref="F23:H23"/>
    <mergeCell ref="C17:D17"/>
    <mergeCell ref="A21:D21"/>
    <mergeCell ref="A23:D23"/>
    <mergeCell ref="A17:B17"/>
    <mergeCell ref="E19:F19"/>
    <mergeCell ref="E21:F21"/>
    <mergeCell ref="G25:H25"/>
    <mergeCell ref="A24:H24"/>
    <mergeCell ref="A26:H26"/>
    <mergeCell ref="A27:H27"/>
    <mergeCell ref="A28:H29"/>
    <mergeCell ref="A25:D25"/>
    <mergeCell ref="E25:F25"/>
    <mergeCell ref="A15:C15"/>
    <mergeCell ref="A19:D19"/>
    <mergeCell ref="A13:H13"/>
    <mergeCell ref="A14:H14"/>
    <mergeCell ref="E15:H15"/>
    <mergeCell ref="A16:H16"/>
    <mergeCell ref="E17:F17"/>
  </mergeCells>
  <conditionalFormatting sqref="E25:F25">
    <cfRule type="containsText" dxfId="0" priority="1" operator="containsText" text="Fehler:Besoldungsgruppen!">
      <formula>NOT(ISERROR(SEARCH("Fehler:Besoldungsgruppen!",E25)))</formula>
    </cfRule>
  </conditionalFormatting>
  <dataValidations count="2">
    <dataValidation allowBlank="1" showInputMessage="1" showErrorMessage="1" promptTitle="Bitte Anzahl der" prompt="Anrechnungsstunden angeben." sqref="D15"/>
    <dataValidation allowBlank="1" sqref="F11:G11"/>
  </dataValidations>
  <pageMargins left="0.9055118110236221" right="0.70866141732283472" top="1.1417322834645669" bottom="0.74803149606299213" header="0.31496062992125984" footer="0.31496062992125984"/>
  <pageSetup paperSize="9" orientation="portrait" r:id="rId1"/>
  <headerFooter>
    <oddHeader>&amp;R&amp;G</oddHeader>
    <oddFooter>&amp;C&amp;G&amp;R&amp;G | &amp;P von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Bitte Höhe" prompt="des Voll-Deputates angeben.">
          <x14:formula1>
            <xm:f>Dropdown!$D$1:$D$5</xm:f>
          </x14:formula1>
          <xm:sqref>C17:D17</xm:sqref>
        </x14:dataValidation>
        <x14:dataValidation type="list" allowBlank="1" showInputMessage="1" showErrorMessage="1" promptTitle="Bitte zutreffenden Titel" prompt="auswählen">
          <x14:formula1>
            <xm:f>Dropdown!$F$1:$F$3</xm:f>
          </x14:formula1>
          <xm:sqref>A1:G1</xm:sqref>
        </x14:dataValidation>
        <x14:dataValidation type="list" allowBlank="1" showInputMessage="1" showErrorMessage="1" promptTitle="Bitte Anzahl der" prompt="zu berechnenden Monate eingeben.">
          <x14:formula1>
            <xm:f>Dropdown!$L$1:$L$13</xm:f>
          </x14:formula1>
          <xm:sqref>G17</xm:sqref>
        </x14:dataValidation>
        <x14:dataValidation type="list" showInputMessage="1" showErrorMessage="1" promptTitle="Bitte Besoldungsgruppe" prompt="auswählen.">
          <x14:formula1>
            <xm:f>Dropdown!$B$1:$B$10</xm:f>
          </x14:formula1>
          <xm:sqref>E19:F19</xm:sqref>
        </x14:dataValidation>
        <x14:dataValidation type="list" allowBlank="1" showInputMessage="1" showErrorMessage="1" promptTitle="Bitte Gehaltsstufe" prompt="wählen.">
          <x14:formula1>
            <xm:f>Dropdown!$C$1:$C$18</xm:f>
          </x14:formula1>
          <xm:sqref>E21:F21</xm:sqref>
        </x14:dataValidation>
        <x14:dataValidation type="list" allowBlank="1" showInputMessage="1" showErrorMessage="1" errorTitle="Bitte ausfüllen:" error="Arbeitsleistung angeben!" promptTitle="Bitte auswählen" prompt="Bitte je nach Antrag oder Nachweis auswählen!">
          <x14:formula1>
            <xm:f>Dropdown!$F$26:$F$27</xm:f>
          </x14:formula1>
          <xm:sqref>A23:D23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E29" sqref="E29"/>
    </sheetView>
  </sheetViews>
  <sheetFormatPr baseColWidth="10" defaultRowHeight="15" x14ac:dyDescent="0.25"/>
  <cols>
    <col min="1" max="3" width="11.42578125" style="24"/>
    <col min="4" max="4" width="15.7109375" style="24" customWidth="1"/>
    <col min="5" max="6" width="11.42578125" style="24"/>
    <col min="7" max="7" width="13" style="24" bestFit="1" customWidth="1"/>
    <col min="8" max="9" width="11.42578125" style="24"/>
    <col min="10" max="10" width="12" style="24" bestFit="1" customWidth="1"/>
    <col min="11" max="16384" width="11.42578125" style="24"/>
  </cols>
  <sheetData>
    <row r="1" spans="1:12" x14ac:dyDescent="0.25">
      <c r="A1" s="4"/>
      <c r="B1" s="4" t="s">
        <v>16</v>
      </c>
      <c r="C1" s="4" t="s">
        <v>16</v>
      </c>
      <c r="D1" s="5" t="s">
        <v>23</v>
      </c>
      <c r="E1" s="5"/>
      <c r="F1" s="4" t="s">
        <v>26</v>
      </c>
      <c r="L1" s="24" t="s">
        <v>28</v>
      </c>
    </row>
    <row r="2" spans="1:12" x14ac:dyDescent="0.25">
      <c r="A2" s="4"/>
      <c r="B2" s="4" t="s">
        <v>5</v>
      </c>
      <c r="C2" s="4">
        <v>1</v>
      </c>
      <c r="D2" s="4">
        <v>25</v>
      </c>
      <c r="E2" s="4"/>
      <c r="F2" s="24" t="s">
        <v>25</v>
      </c>
      <c r="L2" s="24">
        <v>1</v>
      </c>
    </row>
    <row r="3" spans="1:12" x14ac:dyDescent="0.25">
      <c r="A3" s="4"/>
      <c r="B3" s="4" t="s">
        <v>6</v>
      </c>
      <c r="C3" s="4">
        <v>2</v>
      </c>
      <c r="D3" s="4">
        <v>26</v>
      </c>
      <c r="E3" s="4"/>
      <c r="F3" s="24" t="s">
        <v>24</v>
      </c>
      <c r="L3" s="24">
        <v>2</v>
      </c>
    </row>
    <row r="4" spans="1:12" x14ac:dyDescent="0.25">
      <c r="A4" s="4"/>
      <c r="B4" s="4" t="s">
        <v>9</v>
      </c>
      <c r="C4" s="4" t="s">
        <v>15</v>
      </c>
      <c r="D4" s="4">
        <v>27</v>
      </c>
      <c r="E4" s="4"/>
      <c r="L4" s="24">
        <v>3</v>
      </c>
    </row>
    <row r="5" spans="1:12" x14ac:dyDescent="0.25">
      <c r="A5" s="4"/>
      <c r="B5" s="4" t="s">
        <v>10</v>
      </c>
      <c r="C5" s="4">
        <v>3</v>
      </c>
      <c r="D5" s="4">
        <v>28</v>
      </c>
      <c r="E5" s="4"/>
      <c r="G5" s="112" t="s">
        <v>39</v>
      </c>
      <c r="H5" s="112"/>
      <c r="I5" s="112"/>
      <c r="L5" s="24">
        <v>4</v>
      </c>
    </row>
    <row r="6" spans="1:12" x14ac:dyDescent="0.25">
      <c r="A6" s="4"/>
      <c r="B6" s="4" t="s">
        <v>17</v>
      </c>
      <c r="C6" s="4">
        <v>4</v>
      </c>
      <c r="D6" s="4"/>
      <c r="E6" s="4"/>
      <c r="F6" s="112" t="s">
        <v>35</v>
      </c>
      <c r="G6" s="113"/>
      <c r="I6" s="113" t="s">
        <v>36</v>
      </c>
      <c r="J6" s="112"/>
      <c r="L6" s="24">
        <v>5</v>
      </c>
    </row>
    <row r="7" spans="1:12" x14ac:dyDescent="0.25">
      <c r="A7" s="4"/>
      <c r="B7" s="4" t="s">
        <v>18</v>
      </c>
      <c r="C7" s="4">
        <v>5</v>
      </c>
      <c r="D7" s="4"/>
      <c r="F7" s="11">
        <v>1</v>
      </c>
      <c r="G7" s="12">
        <v>27400</v>
      </c>
      <c r="I7" s="13" t="s">
        <v>5</v>
      </c>
      <c r="J7" s="14">
        <v>38300</v>
      </c>
      <c r="L7" s="24">
        <v>6</v>
      </c>
    </row>
    <row r="8" spans="1:12" x14ac:dyDescent="0.25">
      <c r="A8" s="4"/>
      <c r="B8" s="4" t="s">
        <v>11</v>
      </c>
      <c r="C8" s="4">
        <v>6</v>
      </c>
      <c r="D8" s="4"/>
      <c r="F8" s="11">
        <v>2</v>
      </c>
      <c r="G8" s="12">
        <v>38100</v>
      </c>
      <c r="I8" s="13" t="s">
        <v>6</v>
      </c>
      <c r="J8" s="14">
        <v>44900</v>
      </c>
      <c r="L8" s="24">
        <v>7</v>
      </c>
    </row>
    <row r="9" spans="1:12" x14ac:dyDescent="0.25">
      <c r="A9" s="4"/>
      <c r="B9" s="4" t="s">
        <v>12</v>
      </c>
      <c r="C9" s="4">
        <v>7</v>
      </c>
      <c r="D9" s="4"/>
      <c r="F9" s="11" t="s">
        <v>15</v>
      </c>
      <c r="G9" s="12">
        <v>39100</v>
      </c>
      <c r="I9" s="13" t="s">
        <v>9</v>
      </c>
      <c r="J9" s="14">
        <v>51100</v>
      </c>
      <c r="L9" s="24">
        <v>8</v>
      </c>
    </row>
    <row r="10" spans="1:12" x14ac:dyDescent="0.25">
      <c r="A10" s="4"/>
      <c r="B10" s="4" t="s">
        <v>13</v>
      </c>
      <c r="C10" s="4">
        <v>8</v>
      </c>
      <c r="D10" s="4"/>
      <c r="F10" s="11">
        <v>3</v>
      </c>
      <c r="G10" s="12">
        <v>40500</v>
      </c>
      <c r="I10" s="13" t="s">
        <v>10</v>
      </c>
      <c r="J10" s="14">
        <v>51800</v>
      </c>
      <c r="L10" s="24">
        <v>9</v>
      </c>
    </row>
    <row r="11" spans="1:12" x14ac:dyDescent="0.25">
      <c r="A11" s="4"/>
      <c r="B11" s="4"/>
      <c r="C11" s="4">
        <v>9</v>
      </c>
      <c r="D11" s="4"/>
      <c r="F11" s="11">
        <v>4</v>
      </c>
      <c r="G11" s="12">
        <v>42000</v>
      </c>
      <c r="I11" s="13" t="s">
        <v>17</v>
      </c>
      <c r="J11" s="14">
        <v>57800</v>
      </c>
      <c r="L11" s="24">
        <v>10</v>
      </c>
    </row>
    <row r="12" spans="1:12" x14ac:dyDescent="0.25">
      <c r="A12" s="4"/>
      <c r="B12" s="4"/>
      <c r="C12" s="4">
        <v>10</v>
      </c>
      <c r="D12" s="4"/>
      <c r="F12" s="11">
        <v>5</v>
      </c>
      <c r="G12" s="12">
        <v>45800</v>
      </c>
      <c r="I12" s="13" t="s">
        <v>18</v>
      </c>
      <c r="J12" s="14">
        <v>56100</v>
      </c>
      <c r="L12" s="24">
        <v>11</v>
      </c>
    </row>
    <row r="13" spans="1:12" x14ac:dyDescent="0.25">
      <c r="A13" s="4"/>
      <c r="B13" s="4"/>
      <c r="C13" s="4">
        <v>11</v>
      </c>
      <c r="D13" s="4"/>
      <c r="F13" s="11">
        <v>6</v>
      </c>
      <c r="G13" s="12">
        <v>47400</v>
      </c>
      <c r="I13" s="13" t="s">
        <v>11</v>
      </c>
      <c r="J13" s="14">
        <v>66600</v>
      </c>
      <c r="L13" s="24">
        <v>12</v>
      </c>
    </row>
    <row r="14" spans="1:12" x14ac:dyDescent="0.25">
      <c r="A14" s="4"/>
      <c r="B14" s="4"/>
      <c r="C14" s="4">
        <v>12</v>
      </c>
      <c r="D14" s="4"/>
      <c r="F14" s="11">
        <v>7</v>
      </c>
      <c r="G14" s="12">
        <v>50900</v>
      </c>
      <c r="I14" s="13" t="s">
        <v>12</v>
      </c>
      <c r="J14" s="14">
        <v>74900</v>
      </c>
    </row>
    <row r="15" spans="1:12" x14ac:dyDescent="0.25">
      <c r="A15" s="4"/>
      <c r="B15" s="4"/>
      <c r="C15" s="4">
        <v>13</v>
      </c>
      <c r="D15" s="4"/>
      <c r="F15" s="11">
        <v>8</v>
      </c>
      <c r="G15" s="12">
        <v>51500</v>
      </c>
      <c r="I15" s="13" t="s">
        <v>13</v>
      </c>
      <c r="J15" s="14">
        <v>84000</v>
      </c>
    </row>
    <row r="16" spans="1:12" x14ac:dyDescent="0.25">
      <c r="A16" s="4"/>
      <c r="B16" s="4"/>
      <c r="C16" s="4">
        <v>14</v>
      </c>
      <c r="D16" s="4"/>
      <c r="F16" s="11">
        <v>9</v>
      </c>
      <c r="G16" s="12">
        <v>57000</v>
      </c>
    </row>
    <row r="17" spans="1:7" x14ac:dyDescent="0.25">
      <c r="A17" s="4"/>
      <c r="B17" s="4"/>
      <c r="C17" s="4">
        <v>15</v>
      </c>
      <c r="D17" s="4"/>
      <c r="F17" s="11">
        <v>10</v>
      </c>
      <c r="G17" s="12">
        <v>61100</v>
      </c>
    </row>
    <row r="18" spans="1:7" x14ac:dyDescent="0.25">
      <c r="A18" s="4"/>
      <c r="B18" s="4"/>
      <c r="C18" s="4" t="s">
        <v>14</v>
      </c>
      <c r="D18" s="4"/>
      <c r="F18" s="11">
        <v>11</v>
      </c>
      <c r="G18" s="12">
        <v>69000</v>
      </c>
    </row>
    <row r="19" spans="1:7" x14ac:dyDescent="0.25">
      <c r="A19" s="4"/>
      <c r="B19" s="4"/>
      <c r="C19" s="4"/>
      <c r="D19" s="4"/>
      <c r="F19" s="11">
        <v>12</v>
      </c>
      <c r="G19" s="12">
        <v>75100</v>
      </c>
    </row>
    <row r="20" spans="1:7" x14ac:dyDescent="0.25">
      <c r="F20" s="11">
        <v>13</v>
      </c>
      <c r="G20" s="12">
        <v>65300</v>
      </c>
    </row>
    <row r="21" spans="1:7" x14ac:dyDescent="0.25">
      <c r="A21" s="8" t="s">
        <v>33</v>
      </c>
      <c r="B21" s="7"/>
      <c r="C21" s="7"/>
      <c r="D21" s="7"/>
      <c r="F21" s="11">
        <v>14</v>
      </c>
      <c r="G21" s="12">
        <v>86200</v>
      </c>
    </row>
    <row r="22" spans="1:7" x14ac:dyDescent="0.25">
      <c r="A22" s="110" t="str">
        <f>IF(Antrag!E21=1,G7,IF(Antrag!E21=2,G8,IF(Antrag!E21="2Ü",G9,IF(Antrag!E21=3,G10,IF(Antrag!E21=4,G11,IF(Antrag!E21=5,G12,IF(Antrag!E21=6,G13,IF(Antrag!E21=7,G14,IF(Antrag!E21=8,G15,IF(Antrag!E21=9,G16,IF(Antrag!E21=10,G17,IF(Antrag!E21=11,G18,IF(Antrag!E21=12,G19,IF(Antrag!E21=13,G20,IF(Antrag!E21=14,G21,IF(Antrag!E21=15,G22,IF(Antrag!E21="15Ü",G23,IF(Antrag!E21=0,"",IF(Antrag!E21="trifft nicht zu","")))))))))))))))))))</f>
        <v/>
      </c>
      <c r="B22" s="110"/>
      <c r="F22" s="11">
        <v>15</v>
      </c>
      <c r="G22" s="12">
        <v>93200</v>
      </c>
    </row>
    <row r="23" spans="1:7" x14ac:dyDescent="0.25">
      <c r="F23" s="11" t="s">
        <v>14</v>
      </c>
      <c r="G23" s="12">
        <v>117700</v>
      </c>
    </row>
    <row r="25" spans="1:7" x14ac:dyDescent="0.25">
      <c r="A25" s="8" t="s">
        <v>34</v>
      </c>
    </row>
    <row r="26" spans="1:7" x14ac:dyDescent="0.25">
      <c r="A26" s="111" t="str">
        <f>IF(Antrag!E19="A9",J7,IF(Antrag!E19="A10",J8,IF(Antrag!E19="A11",J9,IF(Antrag!E19="A12",J10,IF(Antrag!E19="A13 (gehobener Dienst)",J11,IF(Antrag!E19="A13 (höherer Dienst)",J12,IF(Antrag!E19="A14",J13,IF(Antrag!E19="A15",J14,IF(Antrag!E19="A16",J15,IF(Antrag!E19=0,"",IF(Antrag!E19=0,"trifft nicht zu","")))))))))))</f>
        <v/>
      </c>
      <c r="B26" s="111"/>
      <c r="F26" s="24" t="s">
        <v>53</v>
      </c>
    </row>
    <row r="27" spans="1:7" x14ac:dyDescent="0.25">
      <c r="F27" s="24" t="s">
        <v>54</v>
      </c>
    </row>
    <row r="32" spans="1:7" x14ac:dyDescent="0.25">
      <c r="D32" s="9"/>
    </row>
  </sheetData>
  <mergeCells count="5">
    <mergeCell ref="A22:B22"/>
    <mergeCell ref="A26:B26"/>
    <mergeCell ref="F6:G6"/>
    <mergeCell ref="I6:J6"/>
    <mergeCell ref="G5:I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Layout" zoomScaleNormal="100" workbookViewId="0">
      <selection activeCell="H11" sqref="H11"/>
    </sheetView>
  </sheetViews>
  <sheetFormatPr baseColWidth="10" defaultRowHeight="15" x14ac:dyDescent="0.25"/>
  <sheetData>
    <row r="1" spans="1:9" ht="30.75" customHeight="1" x14ac:dyDescent="0.25">
      <c r="A1" s="114" t="s">
        <v>40</v>
      </c>
      <c r="B1" s="114"/>
      <c r="C1" s="114"/>
      <c r="D1" s="114"/>
      <c r="E1" s="114"/>
      <c r="F1" s="114"/>
      <c r="G1" s="114"/>
    </row>
    <row r="2" spans="1:9" x14ac:dyDescent="0.25">
      <c r="A2" s="116" t="s">
        <v>41</v>
      </c>
      <c r="B2" s="116"/>
      <c r="C2" s="116"/>
      <c r="D2" s="116"/>
      <c r="E2" s="116"/>
      <c r="F2" s="116"/>
      <c r="G2" s="116"/>
    </row>
    <row r="3" spans="1:9" ht="57" customHeight="1" x14ac:dyDescent="0.25">
      <c r="A3" s="115" t="s">
        <v>52</v>
      </c>
      <c r="B3" s="115"/>
      <c r="C3" s="115"/>
      <c r="D3" s="115"/>
      <c r="E3" s="115"/>
      <c r="F3" s="115"/>
      <c r="G3" s="115"/>
    </row>
    <row r="4" spans="1:9" x14ac:dyDescent="0.25">
      <c r="A4" s="116" t="s">
        <v>42</v>
      </c>
      <c r="B4" s="116"/>
      <c r="C4" s="116"/>
      <c r="D4" s="116"/>
      <c r="E4" s="116"/>
      <c r="F4" s="116"/>
      <c r="G4" s="116"/>
    </row>
    <row r="5" spans="1:9" ht="100.5" customHeight="1" x14ac:dyDescent="0.25">
      <c r="A5" s="117" t="s">
        <v>44</v>
      </c>
      <c r="B5" s="117"/>
      <c r="C5" s="117"/>
      <c r="D5" s="117"/>
      <c r="E5" s="117"/>
      <c r="F5" s="117"/>
      <c r="G5" s="117"/>
    </row>
    <row r="6" spans="1:9" x14ac:dyDescent="0.25">
      <c r="A6" s="116" t="s">
        <v>43</v>
      </c>
      <c r="B6" s="116"/>
      <c r="C6" s="116"/>
      <c r="D6" s="116"/>
      <c r="E6" s="116"/>
      <c r="F6" s="116"/>
      <c r="G6" s="116"/>
    </row>
    <row r="7" spans="1:9" ht="44.25" customHeight="1" x14ac:dyDescent="0.25">
      <c r="A7" s="117" t="s">
        <v>45</v>
      </c>
      <c r="B7" s="117"/>
      <c r="C7" s="117"/>
      <c r="D7" s="117"/>
      <c r="E7" s="117"/>
      <c r="F7" s="117"/>
      <c r="G7" s="117"/>
    </row>
    <row r="8" spans="1:9" x14ac:dyDescent="0.25">
      <c r="A8" s="116" t="s">
        <v>46</v>
      </c>
      <c r="B8" s="116"/>
      <c r="C8" s="116"/>
      <c r="D8" s="116"/>
      <c r="E8" s="116"/>
      <c r="F8" s="116"/>
      <c r="G8" s="116"/>
    </row>
    <row r="9" spans="1:9" ht="39.75" customHeight="1" x14ac:dyDescent="0.25">
      <c r="A9" s="118" t="s">
        <v>47</v>
      </c>
      <c r="B9" s="118"/>
      <c r="C9" s="118"/>
      <c r="D9" s="118"/>
      <c r="E9" s="118"/>
      <c r="F9" s="118"/>
      <c r="G9" s="118"/>
    </row>
    <row r="10" spans="1:9" x14ac:dyDescent="0.25">
      <c r="A10" s="116" t="s">
        <v>48</v>
      </c>
      <c r="B10" s="116"/>
      <c r="C10" s="116"/>
      <c r="D10" s="116"/>
      <c r="E10" s="116"/>
      <c r="F10" s="116"/>
      <c r="G10" s="116"/>
    </row>
    <row r="11" spans="1:9" ht="73.5" customHeight="1" x14ac:dyDescent="0.25">
      <c r="A11" s="119" t="s">
        <v>55</v>
      </c>
      <c r="B11" s="119"/>
      <c r="C11" s="119"/>
      <c r="D11" s="119"/>
      <c r="E11" s="119"/>
      <c r="F11" s="119"/>
      <c r="G11" s="119"/>
    </row>
    <row r="12" spans="1:9" x14ac:dyDescent="0.25">
      <c r="A12" s="116" t="s">
        <v>49</v>
      </c>
      <c r="B12" s="116"/>
      <c r="C12" s="116"/>
      <c r="D12" s="116"/>
      <c r="E12" s="116"/>
      <c r="F12" s="116"/>
      <c r="G12" s="116"/>
    </row>
    <row r="13" spans="1:9" ht="128.25" customHeight="1" x14ac:dyDescent="0.25">
      <c r="A13" s="118" t="s">
        <v>56</v>
      </c>
      <c r="B13" s="118"/>
      <c r="C13" s="118"/>
      <c r="D13" s="118"/>
      <c r="E13" s="118"/>
      <c r="F13" s="118"/>
      <c r="G13" s="118"/>
      <c r="I13">
        <v>3.7</v>
      </c>
    </row>
    <row r="14" spans="1:9" x14ac:dyDescent="0.25">
      <c r="A14" s="116" t="s">
        <v>50</v>
      </c>
      <c r="B14" s="116"/>
      <c r="C14" s="116"/>
      <c r="D14" s="116"/>
      <c r="E14" s="116"/>
      <c r="F14" s="116"/>
      <c r="G14" s="116"/>
    </row>
    <row r="15" spans="1:9" ht="40.5" customHeight="1" x14ac:dyDescent="0.25">
      <c r="A15" s="118" t="s">
        <v>51</v>
      </c>
      <c r="B15" s="118"/>
      <c r="C15" s="118"/>
      <c r="D15" s="118"/>
      <c r="E15" s="118"/>
      <c r="F15" s="118"/>
      <c r="G15" s="118"/>
      <c r="I15">
        <f>ROUNDDOWN(I13,0)</f>
        <v>3</v>
      </c>
    </row>
  </sheetData>
  <sheetProtection sheet="1" objects="1" scenarios="1"/>
  <mergeCells count="15">
    <mergeCell ref="A12:G12"/>
    <mergeCell ref="A13:G13"/>
    <mergeCell ref="A14:G14"/>
    <mergeCell ref="A15:G15"/>
    <mergeCell ref="A6:G6"/>
    <mergeCell ref="A7:G7"/>
    <mergeCell ref="A8:G8"/>
    <mergeCell ref="A9:G9"/>
    <mergeCell ref="A10:G10"/>
    <mergeCell ref="A11:G11"/>
    <mergeCell ref="A1:G1"/>
    <mergeCell ref="A3:G3"/>
    <mergeCell ref="A4:G4"/>
    <mergeCell ref="A2:G2"/>
    <mergeCell ref="A5:G5"/>
  </mergeCells>
  <pageMargins left="0.9055118110236221" right="0.70866141732283472" top="1.1417322834645669" bottom="0.74803149606299213" header="0.31496062992125984" footer="0.31496062992125984"/>
  <pageSetup paperSize="9" orientation="portrait" r:id="rId1"/>
  <headerFooter>
    <oddHeader>&amp;R&amp;G</oddHeader>
    <oddFooter>&amp;LPROJEKTBÜRO: Susanne Kugler&amp;C&amp;G&amp;R&amp;G | &amp;P von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Antrag</vt:lpstr>
      <vt:lpstr>Dropdown</vt:lpstr>
      <vt:lpstr>Hinweise</vt:lpstr>
    </vt:vector>
  </TitlesOfParts>
  <Company>IZLBW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Saleh, Sien-Lie (KM)</dc:creator>
  <cp:lastModifiedBy>Philipp, Annett (SM STU)</cp:lastModifiedBy>
  <cp:lastPrinted>2016-11-21T10:32:06Z</cp:lastPrinted>
  <dcterms:created xsi:type="dcterms:W3CDTF">2014-05-07T12:56:07Z</dcterms:created>
  <dcterms:modified xsi:type="dcterms:W3CDTF">2016-11-21T10:32:35Z</dcterms:modified>
</cp:coreProperties>
</file>