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EXT\XX\"/>
    </mc:Choice>
  </mc:AlternateContent>
  <workbookProtection workbookAlgorithmName="SHA-512" workbookHashValue="T6Utn25yvxWb/mrVHL5eOwGGwn6OCbs2w8qHhZSxYiOyejOv9qZCAakwPTPiBgNmmDtJd5Zu+BTLxh02ZHXorw==" workbookSaltValue="jpv6A+EYKkN5mAAaNcXrzw==" workbookSpinCount="100000" lockStructure="1"/>
  <bookViews>
    <workbookView xWindow="936" yWindow="456" windowWidth="24096" windowHeight="17544" tabRatio="848"/>
  </bookViews>
  <sheets>
    <sheet name="Deckblatt" sheetId="1" r:id="rId1"/>
    <sheet name="Antrag 1" sheetId="2" r:id="rId2"/>
    <sheet name="Antrag 2" sheetId="20" r:id="rId3"/>
    <sheet name="Antrag 3" sheetId="21" r:id="rId4"/>
    <sheet name="Antrag 4" sheetId="22" r:id="rId5"/>
    <sheet name="Antrag 5" sheetId="23" r:id="rId6"/>
    <sheet name="Antrag 6" sheetId="24" r:id="rId7"/>
    <sheet name="Antrag 7" sheetId="25" r:id="rId8"/>
    <sheet name="Antrag 8" sheetId="26" r:id="rId9"/>
    <sheet name="Antrag 9" sheetId="27" r:id="rId10"/>
    <sheet name="Antrag 10" sheetId="28" r:id="rId11"/>
    <sheet name="Antrag 11" sheetId="29" r:id="rId12"/>
    <sheet name="Antrag 12" sheetId="30" r:id="rId13"/>
    <sheet name="Antrag 13" sheetId="31" r:id="rId14"/>
    <sheet name="Antrag 14" sheetId="32" r:id="rId15"/>
    <sheet name="Antrag 15" sheetId="33" r:id="rId16"/>
    <sheet name="Ergebnistabelle" sheetId="3" r:id="rId17"/>
    <sheet name="Gesamtübersicht AK" sheetId="34" r:id="rId18"/>
  </sheets>
  <definedNames>
    <definedName name="_xlnm.Print_Area" localSheetId="1">'Antrag 1'!$A$1:$J$119</definedName>
    <definedName name="_xlnm.Print_Area" localSheetId="10">'Antrag 10'!$A$1:$J$119</definedName>
    <definedName name="_xlnm.Print_Area" localSheetId="11">'Antrag 11'!$A$1:$J$119</definedName>
    <definedName name="_xlnm.Print_Area" localSheetId="12">'Antrag 12'!$A$1:$J$119</definedName>
    <definedName name="_xlnm.Print_Area" localSheetId="13">'Antrag 13'!$A$1:$J$119</definedName>
    <definedName name="_xlnm.Print_Area" localSheetId="14">'Antrag 14'!$A$1:$J$119</definedName>
    <definedName name="_xlnm.Print_Area" localSheetId="15">'Antrag 15'!$A$1:$J$119</definedName>
    <definedName name="_xlnm.Print_Area" localSheetId="2">'Antrag 2'!$A$1:$J$119</definedName>
    <definedName name="_xlnm.Print_Area" localSheetId="3">'Antrag 3'!$A$1:$J$119</definedName>
    <definedName name="_xlnm.Print_Area" localSheetId="4">'Antrag 4'!$A$1:$J$119</definedName>
    <definedName name="_xlnm.Print_Area" localSheetId="5">'Antrag 5'!$A$1:$J$119</definedName>
    <definedName name="_xlnm.Print_Area" localSheetId="6">'Antrag 6'!$A$1:$J$119</definedName>
    <definedName name="_xlnm.Print_Area" localSheetId="7">'Antrag 7'!$A$1:$J$119</definedName>
    <definedName name="_xlnm.Print_Area" localSheetId="8">'Antrag 8'!$A$1:$J$119</definedName>
    <definedName name="_xlnm.Print_Area" localSheetId="9">'Antrag 9'!$A$1:$J$119</definedName>
    <definedName name="_xlnm.Print_Area" localSheetId="0">Deckblatt!$B$2:$K$9</definedName>
    <definedName name="_xlnm.Print_Area" localSheetId="16">Ergebnistabelle!$A$1:$R$8</definedName>
    <definedName name="_xlnm.Print_Area" localSheetId="17">'Gesamtübersicht AK'!$A$1:$R$49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4" i="34" l="1"/>
  <c r="Q6" i="34" l="1"/>
  <c r="Q5" i="34"/>
  <c r="P6" i="34"/>
  <c r="P5" i="34"/>
  <c r="O6" i="34"/>
  <c r="O5" i="34"/>
  <c r="N6" i="34"/>
  <c r="N5" i="34"/>
  <c r="M6" i="34"/>
  <c r="M5" i="34"/>
  <c r="L6" i="34"/>
  <c r="L5" i="34"/>
  <c r="K6" i="34"/>
  <c r="K5" i="34"/>
  <c r="J6" i="34"/>
  <c r="J5" i="34"/>
  <c r="I6" i="34"/>
  <c r="I5" i="34"/>
  <c r="H6" i="34"/>
  <c r="H5" i="34"/>
  <c r="G6" i="34"/>
  <c r="G5" i="34"/>
  <c r="F6" i="34"/>
  <c r="F5" i="34"/>
  <c r="E6" i="34"/>
  <c r="E5" i="34"/>
  <c r="D6" i="34"/>
  <c r="D5" i="34"/>
  <c r="C6" i="34"/>
  <c r="C5" i="34"/>
  <c r="N32" i="34" l="1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Q2" i="34" l="1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AF26" i="34" l="1"/>
  <c r="O26" i="34" s="1"/>
  <c r="E46" i="34" s="1"/>
  <c r="AB26" i="34"/>
  <c r="K26" i="34" s="1"/>
  <c r="E42" i="34" s="1"/>
  <c r="X26" i="34"/>
  <c r="G26" i="34" s="1"/>
  <c r="E38" i="34" s="1"/>
  <c r="AE26" i="34"/>
  <c r="N26" i="34" s="1"/>
  <c r="E45" i="34" s="1"/>
  <c r="T26" i="34"/>
  <c r="C26" i="34" s="1"/>
  <c r="E34" i="34" s="1"/>
  <c r="AH26" i="34"/>
  <c r="Q26" i="34" s="1"/>
  <c r="E48" i="34" s="1"/>
  <c r="AD26" i="34"/>
  <c r="M26" i="34" s="1"/>
  <c r="E44" i="34" s="1"/>
  <c r="Z26" i="34"/>
  <c r="I26" i="34" s="1"/>
  <c r="E40" i="34" s="1"/>
  <c r="V26" i="34"/>
  <c r="E26" i="34" s="1"/>
  <c r="E36" i="34" s="1"/>
  <c r="AG26" i="34"/>
  <c r="P26" i="34" s="1"/>
  <c r="E47" i="34" s="1"/>
  <c r="AC26" i="34"/>
  <c r="L26" i="34" s="1"/>
  <c r="E43" i="34" s="1"/>
  <c r="Y26" i="34"/>
  <c r="H26" i="34" s="1"/>
  <c r="E39" i="34" s="1"/>
  <c r="AA26" i="34"/>
  <c r="J26" i="34" s="1"/>
  <c r="W26" i="34"/>
  <c r="F26" i="34" s="1"/>
  <c r="U26" i="34"/>
  <c r="D26" i="34" s="1"/>
  <c r="E35" i="34" s="1"/>
  <c r="A61" i="33"/>
  <c r="A50" i="33"/>
  <c r="A42" i="33"/>
  <c r="A34" i="33"/>
  <c r="A61" i="32"/>
  <c r="A50" i="32"/>
  <c r="A42" i="32"/>
  <c r="A34" i="32"/>
  <c r="A61" i="31"/>
  <c r="A50" i="31"/>
  <c r="A42" i="31"/>
  <c r="A34" i="31"/>
  <c r="A61" i="30"/>
  <c r="A50" i="30"/>
  <c r="A42" i="30"/>
  <c r="A34" i="30"/>
  <c r="A61" i="29"/>
  <c r="A50" i="29"/>
  <c r="A42" i="29"/>
  <c r="A34" i="29"/>
  <c r="A61" i="28"/>
  <c r="A50" i="28"/>
  <c r="A42" i="28"/>
  <c r="A34" i="28"/>
  <c r="A61" i="27"/>
  <c r="A50" i="27"/>
  <c r="A42" i="27"/>
  <c r="A34" i="27"/>
  <c r="A61" i="26"/>
  <c r="A50" i="26"/>
  <c r="A42" i="26"/>
  <c r="A34" i="26"/>
  <c r="A61" i="25"/>
  <c r="A50" i="25"/>
  <c r="A42" i="25"/>
  <c r="A34" i="25"/>
  <c r="A61" i="24"/>
  <c r="A50" i="24"/>
  <c r="A42" i="24"/>
  <c r="A34" i="24"/>
  <c r="A61" i="23"/>
  <c r="A50" i="23"/>
  <c r="A42" i="23"/>
  <c r="A34" i="23"/>
  <c r="A61" i="22"/>
  <c r="A50" i="22"/>
  <c r="A42" i="22"/>
  <c r="A34" i="22"/>
  <c r="A61" i="21"/>
  <c r="A50" i="21"/>
  <c r="A42" i="21"/>
  <c r="A34" i="21"/>
  <c r="A61" i="20"/>
  <c r="A50" i="20"/>
  <c r="A42" i="20"/>
  <c r="A34" i="20"/>
  <c r="A50" i="2"/>
  <c r="A42" i="2"/>
  <c r="A34" i="2"/>
  <c r="Q6" i="3"/>
  <c r="Q5" i="3"/>
  <c r="P6" i="3"/>
  <c r="P5" i="3"/>
  <c r="O6" i="3"/>
  <c r="O5" i="3"/>
  <c r="N6" i="3"/>
  <c r="N5" i="3"/>
  <c r="M6" i="3"/>
  <c r="M5" i="3"/>
  <c r="L6" i="3"/>
  <c r="L5" i="3"/>
  <c r="K6" i="3"/>
  <c r="K5" i="3"/>
  <c r="J6" i="3"/>
  <c r="J5" i="3"/>
  <c r="I6" i="3"/>
  <c r="I5" i="3"/>
  <c r="H6" i="3"/>
  <c r="H5" i="3"/>
  <c r="G6" i="3"/>
  <c r="G5" i="3"/>
  <c r="F6" i="3"/>
  <c r="F5" i="3"/>
  <c r="E6" i="3"/>
  <c r="E5" i="3"/>
  <c r="D6" i="3"/>
  <c r="C5" i="3"/>
  <c r="D5" i="3"/>
  <c r="C6" i="3"/>
  <c r="B54" i="33"/>
  <c r="B56" i="33"/>
  <c r="B60" i="33"/>
  <c r="B58" i="33"/>
  <c r="B46" i="33"/>
  <c r="B48" i="33"/>
  <c r="B20" i="33"/>
  <c r="B22" i="33"/>
  <c r="B24" i="33"/>
  <c r="B26" i="33"/>
  <c r="B28" i="33"/>
  <c r="B30" i="33"/>
  <c r="B32" i="33"/>
  <c r="B38" i="33"/>
  <c r="B40" i="33"/>
  <c r="B54" i="32"/>
  <c r="B56" i="32"/>
  <c r="B60" i="32"/>
  <c r="B58" i="32"/>
  <c r="B46" i="32"/>
  <c r="B48" i="32"/>
  <c r="B20" i="32"/>
  <c r="B22" i="32"/>
  <c r="B24" i="32"/>
  <c r="B26" i="32"/>
  <c r="B28" i="32"/>
  <c r="B30" i="32"/>
  <c r="B32" i="32"/>
  <c r="B38" i="32"/>
  <c r="B40" i="32"/>
  <c r="B54" i="31"/>
  <c r="B56" i="31"/>
  <c r="B60" i="31"/>
  <c r="B58" i="31"/>
  <c r="B46" i="31"/>
  <c r="B48" i="31"/>
  <c r="B20" i="31"/>
  <c r="B22" i="31"/>
  <c r="B24" i="31"/>
  <c r="B26" i="31"/>
  <c r="B28" i="31"/>
  <c r="B30" i="31"/>
  <c r="B32" i="31"/>
  <c r="B38" i="31"/>
  <c r="B40" i="31"/>
  <c r="B54" i="30"/>
  <c r="B56" i="30"/>
  <c r="B60" i="30"/>
  <c r="B58" i="30"/>
  <c r="B46" i="30"/>
  <c r="B48" i="30"/>
  <c r="B20" i="30"/>
  <c r="B22" i="30"/>
  <c r="B24" i="30"/>
  <c r="B26" i="30"/>
  <c r="B28" i="30"/>
  <c r="B30" i="30"/>
  <c r="B32" i="30"/>
  <c r="B38" i="30"/>
  <c r="B40" i="30"/>
  <c r="B54" i="29"/>
  <c r="B56" i="29"/>
  <c r="B60" i="29"/>
  <c r="B58" i="29"/>
  <c r="B46" i="29"/>
  <c r="B48" i="29"/>
  <c r="B20" i="29"/>
  <c r="B22" i="29"/>
  <c r="B24" i="29"/>
  <c r="B26" i="29"/>
  <c r="B28" i="29"/>
  <c r="B30" i="29"/>
  <c r="B32" i="29"/>
  <c r="B38" i="29"/>
  <c r="B40" i="29"/>
  <c r="B54" i="28"/>
  <c r="B56" i="28"/>
  <c r="B60" i="28"/>
  <c r="B58" i="28"/>
  <c r="B46" i="28"/>
  <c r="B48" i="28"/>
  <c r="B20" i="28"/>
  <c r="B22" i="28"/>
  <c r="B24" i="28"/>
  <c r="B26" i="28"/>
  <c r="B28" i="28"/>
  <c r="B30" i="28"/>
  <c r="B32" i="28"/>
  <c r="B38" i="28"/>
  <c r="B40" i="28"/>
  <c r="B54" i="27"/>
  <c r="B56" i="27"/>
  <c r="B60" i="27"/>
  <c r="B58" i="27"/>
  <c r="B46" i="27"/>
  <c r="B48" i="27"/>
  <c r="B20" i="27"/>
  <c r="B22" i="27"/>
  <c r="B24" i="27"/>
  <c r="B26" i="27"/>
  <c r="B28" i="27"/>
  <c r="B30" i="27"/>
  <c r="B32" i="27"/>
  <c r="B38" i="27"/>
  <c r="B40" i="27"/>
  <c r="B54" i="26"/>
  <c r="B56" i="26"/>
  <c r="B60" i="26"/>
  <c r="B58" i="26"/>
  <c r="B46" i="26"/>
  <c r="B50" i="26" s="1"/>
  <c r="B48" i="26"/>
  <c r="B20" i="26"/>
  <c r="B22" i="26"/>
  <c r="B24" i="26"/>
  <c r="B26" i="26"/>
  <c r="B28" i="26"/>
  <c r="B30" i="26"/>
  <c r="B32" i="26"/>
  <c r="B38" i="26"/>
  <c r="B40" i="26"/>
  <c r="B54" i="25"/>
  <c r="B56" i="25"/>
  <c r="B60" i="25"/>
  <c r="B58" i="25"/>
  <c r="B46" i="25"/>
  <c r="B48" i="25"/>
  <c r="B20" i="25"/>
  <c r="B22" i="25"/>
  <c r="B24" i="25"/>
  <c r="B26" i="25"/>
  <c r="B28" i="25"/>
  <c r="B30" i="25"/>
  <c r="B32" i="25"/>
  <c r="B38" i="25"/>
  <c r="B40" i="25"/>
  <c r="B54" i="24"/>
  <c r="B56" i="24"/>
  <c r="B60" i="24"/>
  <c r="B58" i="24"/>
  <c r="B46" i="24"/>
  <c r="B48" i="24"/>
  <c r="B20" i="24"/>
  <c r="B22" i="24"/>
  <c r="B24" i="24"/>
  <c r="B26" i="24"/>
  <c r="B28" i="24"/>
  <c r="B30" i="24"/>
  <c r="B32" i="24"/>
  <c r="B38" i="24"/>
  <c r="B40" i="24"/>
  <c r="B54" i="23"/>
  <c r="B56" i="23"/>
  <c r="B60" i="23"/>
  <c r="B58" i="23"/>
  <c r="B46" i="23"/>
  <c r="B48" i="23"/>
  <c r="B20" i="23"/>
  <c r="B22" i="23"/>
  <c r="B24" i="23"/>
  <c r="B26" i="23"/>
  <c r="B28" i="23"/>
  <c r="B30" i="23"/>
  <c r="B32" i="23"/>
  <c r="B38" i="23"/>
  <c r="B40" i="23"/>
  <c r="B54" i="22"/>
  <c r="B56" i="22"/>
  <c r="B60" i="22"/>
  <c r="B58" i="22"/>
  <c r="B46" i="22"/>
  <c r="B50" i="22" s="1"/>
  <c r="B48" i="22"/>
  <c r="B20" i="22"/>
  <c r="B22" i="22"/>
  <c r="B24" i="22"/>
  <c r="B26" i="22"/>
  <c r="B28" i="22"/>
  <c r="B30" i="22"/>
  <c r="B32" i="22"/>
  <c r="B38" i="22"/>
  <c r="B40" i="22"/>
  <c r="B54" i="21"/>
  <c r="B56" i="21"/>
  <c r="B60" i="21"/>
  <c r="B58" i="21"/>
  <c r="B46" i="21"/>
  <c r="B48" i="21"/>
  <c r="B20" i="21"/>
  <c r="B22" i="21"/>
  <c r="B24" i="21"/>
  <c r="B26" i="21"/>
  <c r="B28" i="21"/>
  <c r="B30" i="21"/>
  <c r="B32" i="21"/>
  <c r="B38" i="21"/>
  <c r="B40" i="21"/>
  <c r="B54" i="20"/>
  <c r="B56" i="20"/>
  <c r="B60" i="20"/>
  <c r="B58" i="20"/>
  <c r="B46" i="20"/>
  <c r="B48" i="20"/>
  <c r="B20" i="20"/>
  <c r="B22" i="20"/>
  <c r="B24" i="20"/>
  <c r="B26" i="20"/>
  <c r="B28" i="20"/>
  <c r="B30" i="20"/>
  <c r="B32" i="20"/>
  <c r="B38" i="20"/>
  <c r="B40" i="20"/>
  <c r="B46" i="2"/>
  <c r="B48" i="2"/>
  <c r="B20" i="2"/>
  <c r="B22" i="2"/>
  <c r="B24" i="2"/>
  <c r="B26" i="2"/>
  <c r="B28" i="2"/>
  <c r="B30" i="2"/>
  <c r="B32" i="2"/>
  <c r="B38" i="2"/>
  <c r="B40" i="2"/>
  <c r="Q2" i="3"/>
  <c r="B50" i="32" l="1"/>
  <c r="B50" i="31"/>
  <c r="B61" i="24"/>
  <c r="B61" i="33"/>
  <c r="A63" i="33"/>
  <c r="Q7" i="3" s="1"/>
  <c r="B50" i="33"/>
  <c r="B34" i="33"/>
  <c r="B42" i="33" s="1"/>
  <c r="B61" i="32"/>
  <c r="A63" i="32"/>
  <c r="P7" i="3" s="1"/>
  <c r="B34" i="32"/>
  <c r="B42" i="32" s="1"/>
  <c r="B61" i="31"/>
  <c r="A63" i="31"/>
  <c r="O7" i="3" s="1"/>
  <c r="B34" i="31"/>
  <c r="B42" i="31" s="1"/>
  <c r="B50" i="30"/>
  <c r="B61" i="30"/>
  <c r="A63" i="30"/>
  <c r="N7" i="3" s="1"/>
  <c r="B34" i="30"/>
  <c r="B42" i="30" s="1"/>
  <c r="B50" i="29"/>
  <c r="B61" i="29"/>
  <c r="A63" i="29"/>
  <c r="M7" i="3" s="1"/>
  <c r="B34" i="29"/>
  <c r="B42" i="29" s="1"/>
  <c r="B61" i="28"/>
  <c r="B50" i="28"/>
  <c r="A63" i="28"/>
  <c r="L7" i="3" s="1"/>
  <c r="B34" i="28"/>
  <c r="B42" i="28" s="1"/>
  <c r="B50" i="27"/>
  <c r="B61" i="27"/>
  <c r="A63" i="27"/>
  <c r="K7" i="3" s="1"/>
  <c r="B34" i="27"/>
  <c r="B42" i="27" s="1"/>
  <c r="B61" i="26"/>
  <c r="A63" i="26"/>
  <c r="J7" i="3" s="1"/>
  <c r="B34" i="26"/>
  <c r="B42" i="26" s="1"/>
  <c r="B61" i="25"/>
  <c r="B50" i="25"/>
  <c r="A63" i="25"/>
  <c r="I7" i="3" s="1"/>
  <c r="B34" i="25"/>
  <c r="B42" i="25" s="1"/>
  <c r="A63" i="24"/>
  <c r="H7" i="3" s="1"/>
  <c r="B50" i="24"/>
  <c r="B34" i="24"/>
  <c r="B42" i="24" s="1"/>
  <c r="B50" i="23"/>
  <c r="B61" i="23"/>
  <c r="A63" i="23"/>
  <c r="G7" i="3" s="1"/>
  <c r="B34" i="23"/>
  <c r="B42" i="23" s="1"/>
  <c r="B61" i="22"/>
  <c r="A63" i="22"/>
  <c r="F7" i="3" s="1"/>
  <c r="B34" i="22"/>
  <c r="B42" i="22" s="1"/>
  <c r="B61" i="21"/>
  <c r="B50" i="21"/>
  <c r="A63" i="21"/>
  <c r="E7" i="3" s="1"/>
  <c r="B34" i="21"/>
  <c r="B42" i="21" s="1"/>
  <c r="B50" i="20"/>
  <c r="B61" i="20"/>
  <c r="B34" i="20"/>
  <c r="B42" i="20" s="1"/>
  <c r="A63" i="20"/>
  <c r="D7" i="3" s="1"/>
  <c r="B50" i="2"/>
  <c r="B34" i="2"/>
  <c r="B42" i="2" s="1"/>
  <c r="B34" i="34"/>
  <c r="B38" i="34"/>
  <c r="B46" i="34"/>
  <c r="B47" i="34"/>
  <c r="B42" i="34"/>
  <c r="B37" i="34"/>
  <c r="B40" i="34"/>
  <c r="B48" i="34"/>
  <c r="B45" i="34"/>
  <c r="E37" i="34"/>
  <c r="B41" i="34"/>
  <c r="B43" i="34"/>
  <c r="B36" i="34"/>
  <c r="B44" i="34"/>
  <c r="B39" i="34"/>
  <c r="E41" i="34"/>
  <c r="B35" i="34"/>
  <c r="L48" i="34" l="1"/>
  <c r="L44" i="34"/>
  <c r="L40" i="34"/>
  <c r="L36" i="34"/>
  <c r="L43" i="34"/>
  <c r="L39" i="34"/>
  <c r="L42" i="34"/>
  <c r="L38" i="34"/>
  <c r="L34" i="34"/>
  <c r="L47" i="34"/>
  <c r="L35" i="34"/>
  <c r="L46" i="34"/>
  <c r="L45" i="34"/>
  <c r="L41" i="34"/>
  <c r="L37" i="34"/>
  <c r="M46" i="34"/>
  <c r="J46" i="34"/>
  <c r="M35" i="34"/>
  <c r="M38" i="34"/>
  <c r="M34" i="34"/>
  <c r="N34" i="34" s="1"/>
  <c r="M43" i="34"/>
  <c r="J47" i="34"/>
  <c r="M37" i="34"/>
  <c r="J48" i="34"/>
  <c r="J38" i="34"/>
  <c r="M36" i="34"/>
  <c r="J45" i="34"/>
  <c r="M41" i="34"/>
  <c r="M40" i="34"/>
  <c r="M42" i="34"/>
  <c r="M45" i="34"/>
  <c r="J34" i="34"/>
  <c r="M47" i="34"/>
  <c r="J41" i="34"/>
  <c r="M39" i="34"/>
  <c r="M48" i="34"/>
  <c r="J44" i="34"/>
  <c r="J43" i="34"/>
  <c r="J40" i="34"/>
  <c r="J39" i="34"/>
  <c r="M44" i="34"/>
  <c r="J36" i="34"/>
  <c r="J35" i="34"/>
  <c r="J42" i="34"/>
  <c r="J37" i="34"/>
  <c r="N35" i="34" l="1"/>
  <c r="N36" i="34" s="1"/>
  <c r="N37" i="34" s="1"/>
  <c r="N38" i="34" s="1"/>
  <c r="N39" i="34" s="1"/>
  <c r="N40" i="34" s="1"/>
  <c r="N41" i="34" s="1"/>
  <c r="N42" i="34" s="1"/>
  <c r="N43" i="34" s="1"/>
  <c r="N44" i="34" s="1"/>
  <c r="N45" i="34" s="1"/>
  <c r="N46" i="34" s="1"/>
  <c r="N47" i="34" s="1"/>
  <c r="N48" i="34" s="1"/>
  <c r="B54" i="2" l="1"/>
  <c r="B56" i="2"/>
  <c r="B58" i="2"/>
  <c r="B60" i="2"/>
  <c r="A61" i="2"/>
  <c r="A63" i="2" s="1"/>
  <c r="C7" i="3" s="1"/>
  <c r="B61" i="2" l="1"/>
</calcChain>
</file>

<file path=xl/comments1.xml><?xml version="1.0" encoding="utf-8"?>
<comments xmlns="http://schemas.openxmlformats.org/spreadsheetml/2006/main">
  <authors>
    <author>Hansum, Romy (SM STU)</author>
  </authors>
  <commentList>
    <comment ref="I2" authorId="0" shapeId="0">
      <text>
        <r>
          <rPr>
            <sz val="9"/>
            <color indexed="81"/>
            <rFont val="Segoe UI"/>
            <family val="2"/>
          </rPr>
          <t xml:space="preserve">Bitte tragen Sie hier das entsprechende Förderjahr ein.
</t>
        </r>
      </text>
    </comment>
  </commentList>
</comments>
</file>

<file path=xl/comments2.xml><?xml version="1.0" encoding="utf-8"?>
<comments xmlns="http://schemas.openxmlformats.org/spreadsheetml/2006/main">
  <authors>
    <author>Hansum, Romy (SM STU)</author>
  </authors>
  <commentList>
    <comment ref="B29" authorId="0" shapeId="0">
      <text>
        <r>
          <rPr>
            <sz val="9"/>
            <color indexed="81"/>
            <rFont val="Segoe UI"/>
            <family val="2"/>
          </rPr>
          <t>Bitte tragen Sie hier das entsprechende Förderjahr ein.</t>
        </r>
      </text>
    </comment>
    <comment ref="B30" authorId="0" shapeId="0">
      <text>
        <r>
          <rPr>
            <sz val="9"/>
            <color indexed="81"/>
            <rFont val="Segoe UI"/>
            <family val="2"/>
          </rPr>
          <t>Bitte tragen Sie hier das entsprechende Förderjahr ein.</t>
        </r>
      </text>
    </comment>
  </commentList>
</comments>
</file>

<file path=xl/sharedStrings.xml><?xml version="1.0" encoding="utf-8"?>
<sst xmlns="http://schemas.openxmlformats.org/spreadsheetml/2006/main" count="553" uniqueCount="104">
  <si>
    <t xml:space="preserve">  </t>
  </si>
  <si>
    <r>
      <t>0 =</t>
    </r>
    <r>
      <rPr>
        <i/>
        <sz val="13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</si>
  <si>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3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</si>
  <si>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3"/>
        <rFont val="Arial"/>
        <family val="2"/>
      </rPr>
      <t xml:space="preserve"> Das Kriterium wird teilweise erfüllt.</t>
    </r>
  </si>
  <si>
    <r>
      <t>3 =</t>
    </r>
    <r>
      <rPr>
        <i/>
        <sz val="13"/>
        <rFont val="Arial"/>
        <family val="2"/>
      </rPr>
      <t xml:space="preserve"> Das Kriterium wird im Großen und Ganzen erfüllt.</t>
    </r>
  </si>
  <si>
    <r>
      <t>4 =</t>
    </r>
    <r>
      <rPr>
        <i/>
        <sz val="13"/>
        <rFont val="Arial"/>
        <family val="2"/>
      </rPr>
      <t xml:space="preserve"> Das Kriterium wird gut, im vollem Umfang und in der/den gewünschten Ausprägungen erfüllt.</t>
    </r>
  </si>
  <si>
    <t>Projektträger</t>
  </si>
  <si>
    <t>Projektname</t>
  </si>
  <si>
    <t>Spezifisches ESF-Ziel</t>
  </si>
  <si>
    <t>Hinweis zur Handhabung der Bewertungsskala:</t>
  </si>
  <si>
    <r>
      <t>0 =</t>
    </r>
    <r>
      <rPr>
        <i/>
        <sz val="14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</si>
  <si>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4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</si>
  <si>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4"/>
        <rFont val="Arial"/>
        <family val="2"/>
      </rPr>
      <t xml:space="preserve"> Das Kriterium wird teilweise erfüllt.</t>
    </r>
  </si>
  <si>
    <r>
      <t>3 =</t>
    </r>
    <r>
      <rPr>
        <i/>
        <sz val="14"/>
        <rFont val="Arial"/>
        <family val="2"/>
      </rPr>
      <t xml:space="preserve"> Das Kriterium wird im Großen und Ganzen erfüllt.</t>
    </r>
  </si>
  <si>
    <r>
      <t>4 =</t>
    </r>
    <r>
      <rPr>
        <i/>
        <sz val="14"/>
        <rFont val="Arial"/>
        <family val="2"/>
      </rPr>
      <t xml:space="preserve"> Das Kriterium wird gut, im vollem Umfang und in der/den gewünschten Ausprägungen erfüllt.</t>
    </r>
  </si>
  <si>
    <r>
      <t xml:space="preserve">Inhaltliche Qualität des Vorhabens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</si>
  <si>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Beschreibung der Ausgangslage und des Handlungsbedarfs</t>
  </si>
  <si>
    <t>Beschreibung der Zielgruppe bzw. deren Erreichung/ Gewinnung</t>
  </si>
  <si>
    <t>Erreichbarkeit und Messbarkeit der gesetzten Ziele</t>
  </si>
  <si>
    <t>Methodisches Vorgehen, um die Projektziele zu erreichen</t>
  </si>
  <si>
    <t>Arbeits- und Zeitplanung</t>
  </si>
  <si>
    <r>
      <t xml:space="preserve">Personelle und organisatorische Eignung des Antragstellenden </t>
    </r>
    <r>
      <rPr>
        <sz val="14"/>
        <rFont val="Arial"/>
        <family val="2"/>
      </rPr>
      <t xml:space="preserve">
</t>
    </r>
    <r>
      <rPr>
        <sz val="11"/>
        <rFont val="Arial"/>
        <family val="2"/>
      </rPr>
      <t>(z.B. Qualifikation des Personals, Raum- und Sachausstattung etc.)</t>
    </r>
  </si>
  <si>
    <r>
      <t>Angemessenes Kosten-Nutzen-Verhältnis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</si>
  <si>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Preis-/Leistungsverhältnis unter Berücksichtigung der Zielgruppe</t>
  </si>
  <si>
    <r>
      <t xml:space="preserve">Kostenplan  </t>
    </r>
    <r>
      <rPr>
        <sz val="15"/>
        <rFont val="Arial"/>
        <family val="2"/>
      </rPr>
      <t xml:space="preserve">  </t>
    </r>
    <r>
      <rPr>
        <sz val="11"/>
        <rFont val="Arial"/>
        <family val="2"/>
      </rPr>
      <t xml:space="preserve">   
</t>
    </r>
    <r>
      <rPr>
        <sz val="12"/>
        <rFont val="Arial"/>
        <family val="2"/>
      </rPr>
      <t>(z.B. sind Kosten schlüssig dargestellt, ist das Sparsamkeitsprinzig eingehalten, sind Kostenpositionen überbewertet)</t>
    </r>
  </si>
  <si>
    <r>
      <t xml:space="preserve">Gesamtpunkte des Projektantrags   </t>
    </r>
    <r>
      <rPr>
        <b/>
        <sz val="16"/>
        <rFont val="Arial"/>
        <family val="2"/>
      </rPr>
      <t xml:space="preserve">                                                               </t>
    </r>
  </si>
  <si>
    <t>Aspekte, die bei der Vergabe der Einzelnoten eine Rolle gespielt haben:</t>
  </si>
  <si>
    <t>Datum</t>
  </si>
  <si>
    <t>Gesamtpunkte</t>
  </si>
  <si>
    <t>Votum des AK zu den regionalen Projektanträgen</t>
  </si>
  <si>
    <t>Votum 1</t>
  </si>
  <si>
    <t>Votum 2</t>
  </si>
  <si>
    <t>Votum 3</t>
  </si>
  <si>
    <t>Votum 4</t>
  </si>
  <si>
    <t>Votum 5</t>
  </si>
  <si>
    <t>Votum 6</t>
  </si>
  <si>
    <t>Votum 7</t>
  </si>
  <si>
    <t>Votum 8</t>
  </si>
  <si>
    <t>Votum 9</t>
  </si>
  <si>
    <t>Votum 10</t>
  </si>
  <si>
    <t>Votum 11</t>
  </si>
  <si>
    <t>Votum 12</t>
  </si>
  <si>
    <t>Votum 13</t>
  </si>
  <si>
    <t>Votum 14</t>
  </si>
  <si>
    <t>Votum 15</t>
  </si>
  <si>
    <t>Gesamtpunkte im Durchschnitt</t>
  </si>
  <si>
    <t>Berücksichtigung der Chancengleichheit und Nichtdiskriminierung</t>
  </si>
  <si>
    <r>
      <t xml:space="preserve">Qualifikation des Projektträgers
</t>
    </r>
    <r>
      <rPr>
        <i/>
        <sz val="12"/>
        <rFont val="Arial"/>
        <family val="2"/>
      </rPr>
      <t>Wie bewerten Sie...</t>
    </r>
  </si>
  <si>
    <t>Träger 3</t>
  </si>
  <si>
    <t>Projekt 3</t>
  </si>
  <si>
    <t>Träger 4</t>
  </si>
  <si>
    <t>Projekt 4</t>
  </si>
  <si>
    <t>Träger 5</t>
  </si>
  <si>
    <t>Projekt 5</t>
  </si>
  <si>
    <t>Träger 6</t>
  </si>
  <si>
    <t>Projekt 6</t>
  </si>
  <si>
    <t>Träger</t>
  </si>
  <si>
    <t>Träger 7</t>
  </si>
  <si>
    <t>Projekt 7</t>
  </si>
  <si>
    <t>Träger 8</t>
  </si>
  <si>
    <t>Projekt 8</t>
  </si>
  <si>
    <t>Träger 9</t>
  </si>
  <si>
    <t>Projekt 9</t>
  </si>
  <si>
    <t>Träger 10</t>
  </si>
  <si>
    <t>Projekt 10</t>
  </si>
  <si>
    <t>Träger 11</t>
  </si>
  <si>
    <t>Projekt 11</t>
  </si>
  <si>
    <t>Träger 12</t>
  </si>
  <si>
    <t>Projekt 12</t>
  </si>
  <si>
    <t>Träger 13</t>
  </si>
  <si>
    <t>Projekt 13</t>
  </si>
  <si>
    <t>Träger 14</t>
  </si>
  <si>
    <t>Projekt 14</t>
  </si>
  <si>
    <t>Träger 15</t>
  </si>
  <si>
    <t>Projekt 15</t>
  </si>
  <si>
    <t>Ergebniswert</t>
  </si>
  <si>
    <t>Projekttitel</t>
  </si>
  <si>
    <t>Rangplatz</t>
  </si>
  <si>
    <t>Projekt</t>
  </si>
  <si>
    <t>Fördersumme</t>
  </si>
  <si>
    <t>Bewertung</t>
  </si>
  <si>
    <t>Rankingergebnis</t>
  </si>
  <si>
    <t>Projekt 1</t>
  </si>
  <si>
    <t>Projekt 2</t>
  </si>
  <si>
    <t>Träger 1</t>
  </si>
  <si>
    <t>Träger 2</t>
  </si>
  <si>
    <t>Beitrag zu den Zielen der regionalen ESF-Arbeitsmarktstrategie</t>
  </si>
  <si>
    <r>
      <t xml:space="preserve">Berücksichtigung der nachhaltigen (ökologischen) Entwicklung
</t>
    </r>
    <r>
      <rPr>
        <i/>
        <sz val="14"/>
        <rFont val="Arial"/>
        <family val="2"/>
      </rPr>
      <t xml:space="preserve"> (Bitte bewerten Sie hier nur mit 0 = nicht erfüllt oder 1 = erfüllt.)</t>
    </r>
  </si>
  <si>
    <r>
      <t xml:space="preserve">Berücksichtigung der transnationalen Zusammenarbeit
</t>
    </r>
    <r>
      <rPr>
        <i/>
        <sz val="14"/>
        <rFont val="Arial"/>
        <family val="2"/>
      </rPr>
      <t>(Bitte bewerten Sie hier nur mit 0 = nicht erfüllt oder 1 = erfüllt.)</t>
    </r>
  </si>
  <si>
    <t>Erfahrungen des Antragstellenden mit Thema bzw. Zielgruppe (z.B.  Referenzen)</t>
  </si>
  <si>
    <t>Innovationsgehalt des Antragskonzepts (soziale Innovation)</t>
  </si>
  <si>
    <r>
      <t>Erfahrungen des Antragstellenden mit Thema bzw. Zielgruppe</t>
    </r>
    <r>
      <rPr>
        <b/>
        <sz val="18"/>
        <rFont val="Arial"/>
        <family val="2"/>
      </rPr>
      <t xml:space="preserve"> </t>
    </r>
    <r>
      <rPr>
        <sz val="18"/>
        <rFont val="Arial"/>
        <family val="2"/>
      </rPr>
      <t>(z.B.  Referenzen)</t>
    </r>
  </si>
  <si>
    <t>Jahres-Budget kum.</t>
  </si>
  <si>
    <t>Ziel h): Soziale Inklusion, gesellschaftliche Teilhabe und Bekämpfung der Armut</t>
  </si>
  <si>
    <t>Ergebnisse der Bewertung der regionalen Projektanträge für das Jahr</t>
  </si>
  <si>
    <r>
      <t>Bewertungsbogen für regionale Projekte</t>
    </r>
    <r>
      <rPr>
        <b/>
        <sz val="18"/>
        <rFont val="Arial"/>
        <family val="2"/>
      </rPr>
      <t xml:space="preserve">
aus dem Europäischen Sozialfonds Plus "Investition in Wachstum und Beschäftigung"
(Förderperiode 2021-2027)</t>
    </r>
  </si>
  <si>
    <t xml:space="preserve">Fördersumme </t>
  </si>
  <si>
    <r>
      <t>Bewertungsbogen für regionale Projekte</t>
    </r>
    <r>
      <rPr>
        <b/>
        <sz val="18"/>
        <rFont val="Arial"/>
        <family val="2"/>
      </rPr>
      <t xml:space="preserve">
aus dem Europäischen Sozialfonds Plus, Ziel "Investitionen in Beschäftigung und Wachstum"
(Förderperiode 2021 bis 2027)</t>
    </r>
  </si>
  <si>
    <t>Berücksichtigung der Gleichstellung der Geschlechter</t>
  </si>
  <si>
    <r>
      <t xml:space="preserve">
Die Gesamtbewertung errechnet sich automatisch auf dem Ergebnisblatt. 
</t>
    </r>
    <r>
      <rPr>
        <b/>
        <sz val="14"/>
        <rFont val="Arial"/>
        <family val="2"/>
      </rPr>
      <t>Projektanträge, die im Durchschnitt aller abgegebenen Voten weniger als 35 Punkte erhalten, gelten als nicht förderfähig.</t>
    </r>
    <r>
      <rPr>
        <sz val="14"/>
        <rFont val="Arial"/>
        <family val="2"/>
      </rPr>
      <t xml:space="preserve">
Weitere Informationen zum ESF Plus in der Förderperiode 2021-2027 und zur regionalen Förderung finden Sie auf unserer </t>
    </r>
    <r>
      <rPr>
        <u/>
        <sz val="14"/>
        <color theme="3"/>
        <rFont val="Arial"/>
        <family val="2"/>
      </rPr>
      <t>Homepage</t>
    </r>
    <r>
      <rPr>
        <sz val="14"/>
        <rFont val="Arial"/>
        <family val="2"/>
      </rPr>
      <t xml:space="preserve">. 
Wir wünschen Ihnen eine erfolgreiche Auswahlsitzung und freuen uns mit Ihnen auf ein weiteres Förderjahr im ESF Plus.
Vielen Dank und mit freundlichen Grüßen
Ihre ESF-Verwaltungsbehörde </t>
    </r>
  </si>
  <si>
    <r>
      <t>EU-Querschnittsziele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 …</t>
    </r>
  </si>
  <si>
    <r>
      <t>EU-Querschnittsziele</t>
    </r>
    <r>
      <rPr>
        <b/>
        <sz val="11"/>
        <rFont val="Arial"/>
        <family val="2"/>
      </rPr>
      <t xml:space="preserve">
</t>
    </r>
    <r>
      <rPr>
        <i/>
        <sz val="11"/>
        <rFont val="Arial"/>
        <family val="2"/>
      </rPr>
      <t>Wie bewerten Sie …</t>
    </r>
  </si>
  <si>
    <r>
      <t xml:space="preserve">EU-Querschnittsziele 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 …</t>
    </r>
  </si>
  <si>
    <r>
      <t xml:space="preserve">Sehr geehrte Mitglieder des regionalen ESF-Arbeitskreises,
hiermit erhalten Sie den neuen Ranking-Bogen zur Bewertung der Ihnen vorliegenden Projektanträge. 
Wir möchten Sie bitten, in Ihrer Funktion als stimmberechtigtes Arbeitskreismitglied jeweils einen Bewertungsbogen pro Projektantrag </t>
    </r>
    <r>
      <rPr>
        <b/>
        <sz val="14"/>
        <rFont val="Arial"/>
        <family val="2"/>
      </rPr>
      <t xml:space="preserve">auszufüllen und zur Rankingsitzung </t>
    </r>
    <r>
      <rPr>
        <sz val="14"/>
        <rFont val="Arial"/>
        <family val="2"/>
      </rPr>
      <t xml:space="preserve">(nach Absprache ggf. nach der Rankingsitzung) </t>
    </r>
    <r>
      <rPr>
        <b/>
        <sz val="14"/>
        <rFont val="Arial"/>
        <family val="2"/>
      </rPr>
      <t>Ihrer AK-Geschäftsführung elektronisch zu übermitteln.</t>
    </r>
    <r>
      <rPr>
        <sz val="14"/>
        <rFont val="Arial"/>
        <family val="2"/>
      </rPr>
      <t xml:space="preserve"> 
In den gelben Feldern können Sie folgende Werte als Ihre Bewertung eingeben: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</si>
</sst>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"/>
    <numFmt numFmtId="166" formatCode="#,##0\ &quot;€&quot;"/>
    <numFmt numFmtId="167" formatCode="_-* #,##0\ &quot;€&quot;_-;\-* #,##0\ &quot;€&quot;_-;_-* &quot;-&quot;??\ &quot;€&quot;_-;_-@_-"/>
  </numFmts>
  <fonts count="47" x14ac:knownFonts="1">
    <font>
      <sz val="10"/>
      <name val="Arial"/>
    </font>
    <font>
      <sz val="10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2"/>
      <name val="Calibri"/>
      <family val="2"/>
    </font>
    <font>
      <b/>
      <u/>
      <sz val="12"/>
      <name val="Arial"/>
      <family val="2"/>
    </font>
    <font>
      <sz val="10.5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b/>
      <sz val="10.5"/>
      <name val="Arial"/>
      <family val="2"/>
    </font>
    <font>
      <sz val="10"/>
      <color indexed="9"/>
      <name val="Arial"/>
      <family val="2"/>
    </font>
    <font>
      <b/>
      <sz val="10.5"/>
      <color indexed="9"/>
      <name val="Arial"/>
      <family val="2"/>
    </font>
    <font>
      <b/>
      <sz val="11"/>
      <name val="Arial"/>
      <family val="2"/>
    </font>
    <font>
      <sz val="15"/>
      <name val="Arial"/>
      <family val="2"/>
    </font>
    <font>
      <b/>
      <sz val="20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color indexed="16"/>
      <name val="Arial"/>
      <family val="2"/>
    </font>
    <font>
      <sz val="11"/>
      <color theme="9" tint="0.39997558519241921"/>
      <name val="Arial"/>
      <family val="2"/>
    </font>
    <font>
      <sz val="10"/>
      <color theme="9" tint="0.3999755851924192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Calibri"/>
      <family val="2"/>
      <scheme val="minor"/>
    </font>
    <font>
      <b/>
      <sz val="11"/>
      <color theme="0" tint="-0.14999847407452621"/>
      <name val="Arial"/>
      <family val="2"/>
    </font>
    <font>
      <b/>
      <sz val="10"/>
      <color theme="0" tint="-0.14999847407452621"/>
      <name val="Arial"/>
      <family val="2"/>
    </font>
    <font>
      <i/>
      <sz val="11"/>
      <name val="Arial"/>
      <family val="2"/>
    </font>
    <font>
      <u/>
      <sz val="14"/>
      <color theme="3"/>
      <name val="Arial"/>
      <family val="2"/>
    </font>
    <font>
      <sz val="9"/>
      <color indexed="81"/>
      <name val="Segoe UI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6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2">
    <xf numFmtId="0" fontId="0" fillId="0" borderId="0" xfId="0"/>
    <xf numFmtId="0" fontId="1" fillId="2" borderId="0" xfId="0" applyFont="1" applyFill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4" borderId="0" xfId="0" applyFont="1" applyFill="1" applyBorder="1" applyAlignment="1" applyProtection="1">
      <alignment horizontal="left" vertical="top" wrapText="1"/>
    </xf>
    <xf numFmtId="0" fontId="5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Protection="1"/>
    <xf numFmtId="0" fontId="8" fillId="4" borderId="0" xfId="0" applyFont="1" applyFill="1" applyBorder="1" applyAlignment="1" applyProtection="1">
      <alignment horizontal="left" wrapText="1"/>
    </xf>
    <xf numFmtId="0" fontId="11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" fillId="5" borderId="0" xfId="0" applyFont="1" applyFill="1" applyProtection="1"/>
    <xf numFmtId="0" fontId="1" fillId="0" borderId="0" xfId="0" applyFont="1" applyFill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/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0" xfId="0" applyFont="1" applyFill="1" applyBorder="1" applyAlignment="1" applyProtection="1">
      <alignment horizontal="left" vertical="center" wrapText="1"/>
    </xf>
    <xf numFmtId="0" fontId="8" fillId="7" borderId="12" xfId="0" applyFont="1" applyFill="1" applyBorder="1" applyAlignment="1" applyProtection="1">
      <alignment horizontal="left" vertical="center" wrapText="1"/>
    </xf>
    <xf numFmtId="0" fontId="12" fillId="2" borderId="0" xfId="0" applyFont="1" applyFill="1" applyProtection="1"/>
    <xf numFmtId="0" fontId="5" fillId="6" borderId="0" xfId="0" applyFont="1" applyFill="1" applyProtection="1"/>
    <xf numFmtId="0" fontId="5" fillId="0" borderId="0" xfId="0" applyFont="1" applyProtection="1"/>
    <xf numFmtId="0" fontId="12" fillId="2" borderId="0" xfId="0" applyFont="1" applyFill="1" applyBorder="1" applyProtection="1"/>
    <xf numFmtId="0" fontId="5" fillId="2" borderId="0" xfId="0" applyFont="1" applyFill="1" applyProtection="1"/>
    <xf numFmtId="0" fontId="14" fillId="2" borderId="0" xfId="0" applyFont="1" applyFill="1" applyBorder="1"/>
    <xf numFmtId="0" fontId="14" fillId="6" borderId="0" xfId="0" applyFont="1" applyFill="1" applyBorder="1"/>
    <xf numFmtId="0" fontId="14" fillId="0" borderId="0" xfId="0" applyFont="1" applyBorder="1"/>
    <xf numFmtId="0" fontId="11" fillId="2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0" borderId="0" xfId="0" applyFont="1" applyBorder="1" applyProtection="1"/>
    <xf numFmtId="0" fontId="18" fillId="2" borderId="5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14" fillId="6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1" fontId="19" fillId="2" borderId="0" xfId="0" applyNumberFormat="1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horizontal="left" vertical="center" wrapText="1"/>
    </xf>
    <xf numFmtId="1" fontId="20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1" fillId="6" borderId="0" xfId="0" applyFont="1" applyFill="1" applyAlignment="1" applyProtection="1"/>
    <xf numFmtId="0" fontId="11" fillId="6" borderId="0" xfId="0" applyFont="1" applyFill="1" applyProtection="1"/>
    <xf numFmtId="0" fontId="11" fillId="0" borderId="0" xfId="0" applyFont="1" applyProtection="1"/>
    <xf numFmtId="0" fontId="0" fillId="7" borderId="3" xfId="0" applyFill="1" applyBorder="1" applyAlignment="1" applyProtection="1">
      <alignment horizontal="left"/>
    </xf>
    <xf numFmtId="0" fontId="1" fillId="7" borderId="3" xfId="0" applyFont="1" applyFill="1" applyBorder="1" applyProtection="1"/>
    <xf numFmtId="0" fontId="1" fillId="7" borderId="4" xfId="0" applyFont="1" applyFill="1" applyBorder="1" applyProtection="1"/>
    <xf numFmtId="0" fontId="14" fillId="2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1" fillId="2" borderId="0" xfId="0" applyFont="1" applyFill="1" applyProtection="1"/>
    <xf numFmtId="0" fontId="14" fillId="2" borderId="0" xfId="0" applyFont="1" applyFill="1" applyProtection="1"/>
    <xf numFmtId="0" fontId="14" fillId="6" borderId="0" xfId="0" applyFont="1" applyFill="1" applyProtection="1"/>
    <xf numFmtId="0" fontId="14" fillId="0" borderId="0" xfId="0" applyFont="1" applyProtection="1"/>
    <xf numFmtId="0" fontId="8" fillId="2" borderId="0" xfId="0" applyFont="1" applyFill="1" applyBorder="1" applyAlignment="1" applyProtection="1">
      <alignment horizontal="left" wrapText="1"/>
    </xf>
    <xf numFmtId="0" fontId="11" fillId="3" borderId="0" xfId="0" applyFont="1" applyFill="1" applyBorder="1" applyAlignment="1" applyProtection="1">
      <alignment horizontal="left" vertical="center" wrapText="1"/>
    </xf>
    <xf numFmtId="165" fontId="8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Protection="1"/>
    <xf numFmtId="0" fontId="0" fillId="2" borderId="0" xfId="0" applyFill="1"/>
    <xf numFmtId="0" fontId="26" fillId="6" borderId="0" xfId="0" applyFont="1" applyFill="1"/>
    <xf numFmtId="0" fontId="0" fillId="6" borderId="0" xfId="0" applyFill="1"/>
    <xf numFmtId="0" fontId="0" fillId="2" borderId="13" xfId="0" applyFill="1" applyBorder="1" applyAlignment="1"/>
    <xf numFmtId="0" fontId="0" fillId="5" borderId="13" xfId="0" applyFill="1" applyBorder="1" applyAlignment="1"/>
    <xf numFmtId="0" fontId="8" fillId="2" borderId="13" xfId="0" applyFont="1" applyFill="1" applyBorder="1" applyAlignment="1">
      <alignment horizontal="right"/>
    </xf>
    <xf numFmtId="14" fontId="0" fillId="2" borderId="13" xfId="0" applyNumberFormat="1" applyFill="1" applyBorder="1" applyAlignment="1"/>
    <xf numFmtId="0" fontId="5" fillId="0" borderId="13" xfId="0" applyFont="1" applyBorder="1" applyAlignment="1">
      <alignment horizontal="center"/>
    </xf>
    <xf numFmtId="0" fontId="26" fillId="6" borderId="0" xfId="0" applyFont="1" applyFill="1" applyAlignment="1"/>
    <xf numFmtId="0" fontId="0" fillId="6" borderId="0" xfId="0" applyFill="1" applyAlignment="1"/>
    <xf numFmtId="0" fontId="0" fillId="0" borderId="0" xfId="0" applyAlignment="1"/>
    <xf numFmtId="0" fontId="25" fillId="2" borderId="0" xfId="0" applyFont="1" applyFill="1"/>
    <xf numFmtId="0" fontId="0" fillId="10" borderId="0" xfId="0" applyFill="1"/>
    <xf numFmtId="0" fontId="1" fillId="1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27" fillId="6" borderId="14" xfId="0" applyFont="1" applyFill="1" applyBorder="1" applyAlignment="1">
      <alignment horizontal="center" wrapText="1"/>
    </xf>
    <xf numFmtId="0" fontId="26" fillId="6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8" fillId="2" borderId="15" xfId="0" applyFont="1" applyFill="1" applyBorder="1" applyAlignment="1">
      <alignment horizontal="center" vertical="top" wrapText="1"/>
    </xf>
    <xf numFmtId="0" fontId="0" fillId="1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26" fillId="11" borderId="0" xfId="0" applyFont="1" applyFill="1"/>
    <xf numFmtId="0" fontId="30" fillId="11" borderId="0" xfId="0" applyFont="1" applyFill="1"/>
    <xf numFmtId="0" fontId="31" fillId="11" borderId="0" xfId="0" applyFont="1" applyFill="1"/>
    <xf numFmtId="0" fontId="0" fillId="11" borderId="0" xfId="0" applyFill="1"/>
    <xf numFmtId="0" fontId="24" fillId="2" borderId="0" xfId="0" applyFont="1" applyFill="1" applyAlignment="1"/>
    <xf numFmtId="0" fontId="32" fillId="2" borderId="0" xfId="0" applyFont="1" applyFill="1" applyAlignment="1"/>
    <xf numFmtId="0" fontId="0" fillId="2" borderId="0" xfId="0" applyFill="1" applyAlignment="1"/>
    <xf numFmtId="0" fontId="32" fillId="2" borderId="0" xfId="0" applyFont="1" applyFill="1" applyAlignment="1">
      <alignment horizontal="right"/>
    </xf>
    <xf numFmtId="0" fontId="5" fillId="0" borderId="0" xfId="0" applyFont="1" applyAlignment="1"/>
    <xf numFmtId="0" fontId="19" fillId="11" borderId="0" xfId="0" applyFont="1" applyFill="1" applyAlignment="1"/>
    <xf numFmtId="0" fontId="30" fillId="11" borderId="0" xfId="0" applyFont="1" applyFill="1" applyAlignment="1"/>
    <xf numFmtId="0" fontId="31" fillId="11" borderId="0" xfId="0" applyFont="1" applyFill="1" applyAlignment="1"/>
    <xf numFmtId="0" fontId="0" fillId="11" borderId="0" xfId="0" applyFill="1" applyAlignment="1"/>
    <xf numFmtId="0" fontId="19" fillId="11" borderId="0" xfId="0" applyFont="1" applyFill="1"/>
    <xf numFmtId="0" fontId="0" fillId="10" borderId="0" xfId="0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11" borderId="0" xfId="0" applyFont="1" applyFill="1" applyAlignment="1">
      <alignment vertical="center" wrapText="1"/>
    </xf>
    <xf numFmtId="0" fontId="30" fillId="11" borderId="0" xfId="0" applyFont="1" applyFill="1" applyAlignment="1">
      <alignment vertical="center" wrapText="1"/>
    </xf>
    <xf numFmtId="0" fontId="31" fillId="11" borderId="0" xfId="0" applyFont="1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11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5" fillId="6" borderId="14" xfId="0" applyFont="1" applyFill="1" applyBorder="1" applyAlignment="1">
      <alignment vertical="center"/>
    </xf>
    <xf numFmtId="1" fontId="33" fillId="2" borderId="14" xfId="0" applyNumberFormat="1" applyFont="1" applyFill="1" applyBorder="1" applyAlignment="1" applyProtection="1">
      <alignment horizontal="center" vertical="center"/>
      <protection locked="0"/>
    </xf>
    <xf numFmtId="0" fontId="26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Fill="1"/>
    <xf numFmtId="0" fontId="1" fillId="6" borderId="14" xfId="0" applyFont="1" applyFill="1" applyBorder="1" applyAlignment="1">
      <alignment vertical="center" wrapText="1"/>
    </xf>
    <xf numFmtId="2" fontId="33" fillId="7" borderId="14" xfId="0" applyNumberFormat="1" applyFont="1" applyFill="1" applyBorder="1" applyAlignment="1">
      <alignment horizontal="center" vertical="center"/>
    </xf>
    <xf numFmtId="1" fontId="34" fillId="7" borderId="7" xfId="0" applyNumberFormat="1" applyFont="1" applyFill="1" applyBorder="1" applyAlignment="1" applyProtection="1">
      <alignment horizontal="center" vertical="center" wrapText="1"/>
    </xf>
    <xf numFmtId="1" fontId="34" fillId="7" borderId="7" xfId="0" applyNumberFormat="1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1" fontId="19" fillId="9" borderId="4" xfId="0" applyNumberFormat="1" applyFont="1" applyFill="1" applyBorder="1" applyAlignment="1" applyProtection="1">
      <alignment vertical="center" wrapText="1"/>
    </xf>
    <xf numFmtId="0" fontId="4" fillId="8" borderId="12" xfId="0" applyFont="1" applyFill="1" applyBorder="1" applyAlignment="1" applyProtection="1">
      <alignment horizontal="center" vertical="center" wrapText="1"/>
      <protection locked="0"/>
    </xf>
    <xf numFmtId="1" fontId="32" fillId="2" borderId="0" xfId="0" applyNumberFormat="1" applyFont="1" applyFill="1" applyBorder="1" applyAlignment="1" applyProtection="1">
      <alignment vertical="center"/>
    </xf>
    <xf numFmtId="0" fontId="4" fillId="12" borderId="1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1" fontId="23" fillId="9" borderId="2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8" fillId="7" borderId="9" xfId="0" applyFont="1" applyFill="1" applyBorder="1" applyAlignment="1" applyProtection="1">
      <alignment horizontal="left" vertical="center" wrapText="1"/>
    </xf>
    <xf numFmtId="1" fontId="29" fillId="12" borderId="15" xfId="0" applyNumberFormat="1" applyFont="1" applyFill="1" applyBorder="1" applyAlignment="1" applyProtection="1">
      <alignment horizontal="center" vertical="center"/>
    </xf>
    <xf numFmtId="0" fontId="21" fillId="12" borderId="15" xfId="0" applyFont="1" applyFill="1" applyBorder="1" applyAlignment="1">
      <alignment horizontal="right" vertical="center" wrapText="1"/>
    </xf>
    <xf numFmtId="14" fontId="38" fillId="2" borderId="0" xfId="0" applyNumberFormat="1" applyFont="1" applyFill="1" applyAlignment="1">
      <alignment horizontal="right"/>
    </xf>
    <xf numFmtId="1" fontId="11" fillId="7" borderId="6" xfId="0" applyNumberFormat="1" applyFont="1" applyFill="1" applyBorder="1" applyAlignment="1" applyProtection="1">
      <alignment horizontal="center" vertical="center" wrapText="1"/>
    </xf>
    <xf numFmtId="166" fontId="0" fillId="13" borderId="14" xfId="0" applyNumberFormat="1" applyFill="1" applyBorder="1" applyAlignment="1" applyProtection="1">
      <alignment horizontal="right" vertical="center"/>
      <protection locked="0"/>
    </xf>
    <xf numFmtId="0" fontId="32" fillId="0" borderId="14" xfId="0" applyFont="1" applyBorder="1" applyAlignment="1">
      <alignment horizontal="center" vertical="center"/>
    </xf>
    <xf numFmtId="164" fontId="36" fillId="0" borderId="14" xfId="2" applyFont="1" applyBorder="1" applyAlignment="1">
      <alignment horizontal="right" vertical="center"/>
    </xf>
    <xf numFmtId="167" fontId="36" fillId="0" borderId="14" xfId="3" applyNumberFormat="1" applyFont="1" applyBorder="1" applyAlignment="1">
      <alignment horizontal="right" vertical="center"/>
    </xf>
    <xf numFmtId="167" fontId="32" fillId="14" borderId="14" xfId="0" applyNumberFormat="1" applyFont="1" applyFill="1" applyBorder="1" applyAlignment="1">
      <alignment vertical="center"/>
    </xf>
    <xf numFmtId="166" fontId="0" fillId="15" borderId="14" xfId="0" applyNumberFormat="1" applyFill="1" applyBorder="1" applyAlignment="1" applyProtection="1">
      <alignment horizontal="right" vertical="center"/>
      <protection locked="0"/>
    </xf>
    <xf numFmtId="0" fontId="4" fillId="5" borderId="0" xfId="0" applyFont="1" applyFill="1" applyAlignment="1">
      <alignment vertical="center"/>
    </xf>
    <xf numFmtId="0" fontId="0" fillId="5" borderId="0" xfId="0" applyFill="1"/>
    <xf numFmtId="14" fontId="38" fillId="5" borderId="0" xfId="0" applyNumberFormat="1" applyFont="1" applyFill="1" applyAlignment="1">
      <alignment horizontal="right" vertical="center"/>
    </xf>
    <xf numFmtId="0" fontId="30" fillId="5" borderId="0" xfId="0" applyFont="1" applyFill="1"/>
    <xf numFmtId="0" fontId="40" fillId="5" borderId="0" xfId="0" applyFont="1" applyFill="1"/>
    <xf numFmtId="0" fontId="41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40" fillId="5" borderId="0" xfId="0" applyFont="1" applyFill="1" applyAlignment="1">
      <alignment vertical="center"/>
    </xf>
    <xf numFmtId="0" fontId="42" fillId="5" borderId="0" xfId="0" applyFont="1" applyFill="1" applyAlignment="1">
      <alignment horizontal="center" vertical="center"/>
    </xf>
    <xf numFmtId="2" fontId="40" fillId="5" borderId="0" xfId="0" applyNumberFormat="1" applyFont="1" applyFill="1" applyAlignment="1">
      <alignment horizontal="center" vertical="center"/>
    </xf>
    <xf numFmtId="166" fontId="40" fillId="5" borderId="0" xfId="0" applyNumberFormat="1" applyFont="1" applyFill="1" applyAlignment="1">
      <alignment vertical="center"/>
    </xf>
    <xf numFmtId="166" fontId="43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167" fontId="0" fillId="5" borderId="0" xfId="0" applyNumberFormat="1" applyFill="1" applyAlignment="1">
      <alignment vertical="center"/>
    </xf>
    <xf numFmtId="0" fontId="3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49" fontId="14" fillId="2" borderId="0" xfId="0" applyNumberFormat="1" applyFont="1" applyFill="1" applyBorder="1" applyAlignment="1" applyProtection="1">
      <alignment vertical="center"/>
    </xf>
    <xf numFmtId="49" fontId="14" fillId="6" borderId="0" xfId="0" applyNumberFormat="1" applyFont="1" applyFill="1" applyBorder="1" applyAlignment="1" applyProtection="1">
      <alignment vertical="center"/>
    </xf>
    <xf numFmtId="49" fontId="14" fillId="0" borderId="0" xfId="0" applyNumberFormat="1" applyFont="1" applyBorder="1" applyAlignment="1" applyProtection="1">
      <alignment vertical="center"/>
    </xf>
    <xf numFmtId="0" fontId="4" fillId="16" borderId="12" xfId="0" applyFont="1" applyFill="1" applyBorder="1" applyAlignment="1" applyProtection="1">
      <alignment horizontal="center" vertical="center" wrapText="1"/>
      <protection locked="0"/>
    </xf>
    <xf numFmtId="0" fontId="31" fillId="4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/>
    <xf numFmtId="0" fontId="31" fillId="4" borderId="14" xfId="0" applyFont="1" applyFill="1" applyBorder="1" applyAlignment="1">
      <alignment horizontal="center" vertical="center"/>
    </xf>
    <xf numFmtId="0" fontId="5" fillId="4" borderId="0" xfId="0" applyFont="1" applyFill="1" applyBorder="1" applyAlignment="1" applyProtection="1">
      <alignment horizontal="left" vertical="top" wrapText="1"/>
      <protection locked="0"/>
    </xf>
    <xf numFmtId="0" fontId="8" fillId="4" borderId="0" xfId="0" applyFont="1" applyFill="1" applyBorder="1" applyAlignment="1" applyProtection="1">
      <alignment horizontal="left" wrapText="1"/>
      <protection locked="0"/>
    </xf>
    <xf numFmtId="0" fontId="1" fillId="0" borderId="0" xfId="0" applyFont="1" applyProtection="1">
      <protection locked="0"/>
    </xf>
    <xf numFmtId="0" fontId="0" fillId="12" borderId="12" xfId="0" applyFill="1" applyBorder="1" applyAlignment="1"/>
    <xf numFmtId="0" fontId="39" fillId="13" borderId="14" xfId="0" applyFont="1" applyFill="1" applyBorder="1" applyAlignment="1" applyProtection="1">
      <alignment vertical="center" wrapText="1"/>
    </xf>
    <xf numFmtId="0" fontId="39" fillId="15" borderId="14" xfId="0" applyFont="1" applyFill="1" applyBorder="1" applyAlignment="1" applyProtection="1">
      <alignment vertical="center" wrapText="1"/>
    </xf>
    <xf numFmtId="0" fontId="9" fillId="2" borderId="6" xfId="0" applyFont="1" applyFill="1" applyBorder="1" applyAlignment="1" applyProtection="1">
      <alignment horizontal="left" vertical="center" wrapText="1"/>
    </xf>
    <xf numFmtId="0" fontId="10" fillId="2" borderId="7" xfId="0" applyFont="1" applyFill="1" applyBorder="1" applyAlignment="1" applyProtection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6" fillId="3" borderId="0" xfId="0" applyFont="1" applyFill="1" applyBorder="1" applyAlignment="1" applyProtection="1">
      <alignment horizontal="left" vertical="top" wrapText="1"/>
      <protection locked="0"/>
    </xf>
    <xf numFmtId="0" fontId="6" fillId="0" borderId="0" xfId="0" applyFont="1" applyAlignment="1" applyProtection="1">
      <alignment horizontal="left" vertical="top" wrapText="1"/>
      <protection locked="0"/>
    </xf>
    <xf numFmtId="0" fontId="2" fillId="3" borderId="0" xfId="0" applyFont="1" applyFill="1" applyBorder="1" applyAlignment="1" applyProtection="1">
      <alignment horizontal="center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9" fillId="2" borderId="2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34" fillId="7" borderId="7" xfId="0" applyFont="1" applyFill="1" applyBorder="1" applyAlignment="1" applyProtection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left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3" fillId="7" borderId="2" xfId="0" applyFont="1" applyFill="1" applyBorder="1" applyAlignment="1" applyProtection="1">
      <alignment horizontal="left" vertical="top" wrapText="1"/>
    </xf>
    <xf numFmtId="0" fontId="0" fillId="0" borderId="3" xfId="0" applyBorder="1" applyAlignment="1"/>
    <xf numFmtId="0" fontId="0" fillId="0" borderId="4" xfId="0" applyBorder="1" applyAlignment="1"/>
    <xf numFmtId="0" fontId="2" fillId="3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2" borderId="11" xfId="0" applyFont="1" applyFill="1" applyBorder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1" xfId="0" applyFont="1" applyFill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6" fillId="0" borderId="9" xfId="0" applyFont="1" applyBorder="1" applyAlignment="1" applyProtection="1">
      <alignment horizontal="left" vertical="center" wrapText="1"/>
    </xf>
    <xf numFmtId="0" fontId="6" fillId="0" borderId="11" xfId="0" applyFont="1" applyBorder="1" applyAlignment="1" applyProtection="1">
      <alignment horizontal="left" vertical="center" wrapText="1"/>
    </xf>
    <xf numFmtId="0" fontId="6" fillId="0" borderId="10" xfId="0" applyFont="1" applyBorder="1" applyAlignment="1" applyProtection="1">
      <alignment horizontal="left" vertical="center" wrapText="1"/>
    </xf>
    <xf numFmtId="0" fontId="13" fillId="3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16" fillId="3" borderId="0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vertical="center" wrapText="1"/>
    </xf>
    <xf numFmtId="0" fontId="0" fillId="7" borderId="3" xfId="0" applyFill="1" applyBorder="1" applyAlignment="1" applyProtection="1">
      <alignment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25" fillId="2" borderId="2" xfId="0" applyFont="1" applyFill="1" applyBorder="1" applyAlignment="1" applyProtection="1">
      <alignment horizontal="left" vertical="top" wrapText="1"/>
      <protection locked="0"/>
    </xf>
    <xf numFmtId="0" fontId="25" fillId="2" borderId="3" xfId="0" applyFont="1" applyFill="1" applyBorder="1" applyAlignment="1" applyProtection="1">
      <alignment horizontal="left" vertical="top" wrapText="1"/>
      <protection locked="0"/>
    </xf>
    <xf numFmtId="0" fontId="25" fillId="2" borderId="4" xfId="0" applyFont="1" applyFill="1" applyBorder="1" applyAlignment="1" applyProtection="1">
      <alignment horizontal="left" vertical="top" wrapText="1"/>
      <protection locked="0"/>
    </xf>
    <xf numFmtId="0" fontId="25" fillId="2" borderId="5" xfId="0" applyFont="1" applyFill="1" applyBorder="1" applyAlignment="1" applyProtection="1">
      <alignment horizontal="left" vertical="top" wrapText="1"/>
      <protection locked="0"/>
    </xf>
    <xf numFmtId="0" fontId="25" fillId="2" borderId="0" xfId="0" applyFont="1" applyFill="1" applyBorder="1" applyAlignment="1" applyProtection="1">
      <alignment horizontal="left" vertical="top" wrapText="1"/>
      <protection locked="0"/>
    </xf>
    <xf numFmtId="0" fontId="25" fillId="2" borderId="1" xfId="0" applyFont="1" applyFill="1" applyBorder="1" applyAlignment="1" applyProtection="1">
      <alignment horizontal="left" vertical="top" wrapText="1"/>
      <protection locked="0"/>
    </xf>
    <xf numFmtId="0" fontId="25" fillId="2" borderId="6" xfId="0" applyFont="1" applyFill="1" applyBorder="1" applyAlignment="1" applyProtection="1">
      <alignment horizontal="left" vertical="top" wrapText="1"/>
      <protection locked="0"/>
    </xf>
    <xf numFmtId="0" fontId="25" fillId="2" borderId="7" xfId="0" applyFont="1" applyFill="1" applyBorder="1" applyAlignment="1" applyProtection="1">
      <alignment horizontal="left" vertical="top" wrapText="1"/>
      <protection locked="0"/>
    </xf>
    <xf numFmtId="0" fontId="25" fillId="2" borderId="8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17" fillId="12" borderId="5" xfId="0" applyNumberFormat="1" applyFont="1" applyFill="1" applyBorder="1" applyAlignment="1" applyProtection="1">
      <alignment horizontal="left" vertical="center" wrapText="1"/>
      <protection locked="0"/>
    </xf>
    <xf numFmtId="0" fontId="17" fillId="12" borderId="0" xfId="0" applyNumberFormat="1" applyFont="1" applyFill="1" applyBorder="1" applyAlignment="1" applyProtection="1">
      <alignment horizontal="left" vertical="center" wrapText="1"/>
      <protection locked="0"/>
    </xf>
    <xf numFmtId="0" fontId="3" fillId="12" borderId="0" xfId="0" applyNumberFormat="1" applyFont="1" applyFill="1" applyBorder="1" applyAlignment="1" applyProtection="1">
      <alignment horizontal="left" vertical="center" wrapText="1"/>
    </xf>
    <xf numFmtId="0" fontId="3" fillId="12" borderId="1" xfId="0" applyNumberFormat="1" applyFont="1" applyFill="1" applyBorder="1" applyAlignment="1" applyProtection="1">
      <alignment horizontal="left" vertical="center" wrapText="1"/>
    </xf>
    <xf numFmtId="0" fontId="4" fillId="3" borderId="5" xfId="0" applyFont="1" applyFill="1" applyBorder="1" applyAlignment="1" applyProtection="1">
      <alignment horizontal="left" vertical="center" wrapText="1"/>
    </xf>
    <xf numFmtId="0" fontId="25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6" fillId="0" borderId="11" xfId="0" applyFont="1" applyBorder="1" applyAlignment="1" applyProtection="1">
      <alignment horizontal="left" wrapText="1"/>
    </xf>
    <xf numFmtId="0" fontId="6" fillId="0" borderId="10" xfId="0" applyFont="1" applyBorder="1" applyAlignment="1" applyProtection="1">
      <alignment horizontal="left" wrapText="1"/>
    </xf>
    <xf numFmtId="0" fontId="37" fillId="2" borderId="2" xfId="0" applyFont="1" applyFill="1" applyBorder="1" applyAlignment="1" applyProtection="1">
      <alignment horizontal="left" vertical="top" wrapText="1"/>
      <protection locked="0"/>
    </xf>
    <xf numFmtId="0" fontId="43" fillId="5" borderId="0" xfId="0" applyFont="1" applyFill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31" fillId="4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</cellXfs>
  <cellStyles count="4">
    <cellStyle name="Komma" xfId="2" builtinId="3"/>
    <cellStyle name="Standard" xfId="0" builtinId="0"/>
    <cellStyle name="Standard 2" xfId="1"/>
    <cellStyle name="Währung" xfId="3" builtinId="4"/>
  </cellStyles>
  <dxfs count="14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FFFFCC"/>
      <color rgb="FFFFFF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sf-bw.de/esf/index.php?id=447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1751975</xdr:colOff>
      <xdr:row>8</xdr:row>
      <xdr:rowOff>877181</xdr:rowOff>
    </xdr:from>
    <xdr:to>
      <xdr:col>10</xdr:col>
      <xdr:colOff>2887920</xdr:colOff>
      <xdr:row>8</xdr:row>
      <xdr:rowOff>1187625</xdr:rowOff>
    </xdr:to>
    <xdr:sp macro="" textlink="">
      <xdr:nvSpPr>
        <xdr:cNvPr id="2" name="Textfeld 1">
          <a:hlinkClick xmlns:r="http://schemas.openxmlformats.org/officeDocument/2006/relationships" r:id="rId1"/>
        </xdr:cNvPr>
        <xdr:cNvSpPr txBox="1"/>
      </xdr:nvSpPr>
      <xdr:spPr>
        <a:xfrm>
          <a:off x="9418157" y="5599272"/>
          <a:ext cx="1135945" cy="310444"/>
        </a:xfrm>
        <a:prstGeom prst="rect">
          <a:avLst/>
        </a:prstGeom>
        <a:solidFill>
          <a:srgbClr val="FFFFCC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rIns="36000" rtlCol="0" anchor="t"/>
        <a:lstStyle/>
        <a:p>
          <a:r>
            <a:rPr lang="de-DE" sz="1400" u="sng" baseline="0">
              <a:solidFill>
                <a:srgbClr val="FFFFCC"/>
              </a:solidFill>
              <a:latin typeface="Arial" panose="020B0604020202020204" pitchFamily="34" charset="0"/>
              <a:cs typeface="Arial" panose="020B0604020202020204" pitchFamily="34" charset="0"/>
            </a:rPr>
            <a:t>      </a:t>
          </a:r>
          <a:endParaRPr lang="de-DE" sz="1400" u="sng">
            <a:solidFill>
              <a:srgbClr val="FFFFC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856868</xdr:colOff>
      <xdr:row>28</xdr:row>
      <xdr:rowOff>260120</xdr:rowOff>
    </xdr:from>
    <xdr:to>
      <xdr:col>2</xdr:col>
      <xdr:colOff>7651</xdr:colOff>
      <xdr:row>28</xdr:row>
      <xdr:rowOff>497289</xdr:rowOff>
    </xdr:to>
    <xdr:sp macro="" textlink="" fLocksText="0">
      <xdr:nvSpPr>
        <xdr:cNvPr id="2" name="Textfeld 1"/>
        <xdr:cNvSpPr txBox="1"/>
      </xdr:nvSpPr>
      <xdr:spPr>
        <a:xfrm>
          <a:off x="956326" y="8874698"/>
          <a:ext cx="336626" cy="237169"/>
        </a:xfrm>
        <a:prstGeom prst="rect">
          <a:avLst/>
        </a:prstGeom>
        <a:solidFill>
          <a:srgbClr val="FFFFCC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lIns="18000" tIns="36000" rIns="0" bIns="36000" rtlCol="0" anchor="t"/>
        <a:lstStyle/>
        <a:p>
          <a:endParaRPr lang="de-DE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</xdr:col>
      <xdr:colOff>856868</xdr:colOff>
      <xdr:row>29</xdr:row>
      <xdr:rowOff>275421</xdr:rowOff>
    </xdr:from>
    <xdr:to>
      <xdr:col>2</xdr:col>
      <xdr:colOff>7651</xdr:colOff>
      <xdr:row>29</xdr:row>
      <xdr:rowOff>512590</xdr:rowOff>
    </xdr:to>
    <xdr:sp macro="" textlink="" fLocksText="0">
      <xdr:nvSpPr>
        <xdr:cNvPr id="3" name="Textfeld 2"/>
        <xdr:cNvSpPr txBox="1"/>
      </xdr:nvSpPr>
      <xdr:spPr>
        <a:xfrm>
          <a:off x="956326" y="9655060"/>
          <a:ext cx="336626" cy="237169"/>
        </a:xfrm>
        <a:prstGeom prst="rect">
          <a:avLst/>
        </a:prstGeom>
        <a:solidFill>
          <a:srgbClr val="FFFFCC"/>
        </a:solidFill>
        <a:ln w="158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" tIns="36000" rIns="0" bIns="36000" rtlCol="0" anchor="t"/>
        <a:lstStyle/>
        <a:p>
          <a:endParaRPr lang="de-DE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/>
      <a:lstStyle>
        <a:defPPr>
          <a:defRPr sz="1100">
            <a:solidFill>
              <a:sysClr val="windowText" lastClr="000000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1:L11"/>
  <sheetViews>
    <sheetView tabSelected="1" zoomScale="80" zoomScaleNormal="80" zoomScaleSheetLayoutView="25" zoomScalePageLayoutView="70" workbookViewId="0">
      <selection activeCell="L4" sqref="L4"/>
    </sheetView>
  </sheetViews>
  <sheetFormatPr baseColWidth="10" defaultColWidth="10.77734375" defaultRowHeight="13.2" x14ac:dyDescent="0.25"/>
  <cols>
    <col min="1" max="1" width="2.44140625" style="1" customWidth="1"/>
    <col min="2" max="2" width="16.33203125" style="1" customWidth="1"/>
    <col min="3" max="3" width="0.6640625" style="1" hidden="1" customWidth="1"/>
    <col min="4" max="4" width="2.77734375" style="1" customWidth="1"/>
    <col min="5" max="7" width="15.21875" style="1" customWidth="1"/>
    <col min="8" max="8" width="16.6640625" style="1" customWidth="1"/>
    <col min="9" max="9" width="16.77734375" style="1" customWidth="1"/>
    <col min="10" max="10" width="9" style="1" customWidth="1"/>
    <col min="11" max="11" width="89.44140625" style="1" customWidth="1"/>
    <col min="12" max="12" width="144.44140625" style="11" customWidth="1"/>
    <col min="13" max="16384" width="10.77734375" style="3"/>
  </cols>
  <sheetData>
    <row r="1" spans="1:12" ht="80.25" customHeight="1" x14ac:dyDescent="0.4">
      <c r="A1" s="1" t="s">
        <v>0</v>
      </c>
      <c r="B1" s="176" t="s">
        <v>97</v>
      </c>
      <c r="C1" s="176"/>
      <c r="D1" s="176"/>
      <c r="E1" s="176"/>
      <c r="F1" s="176"/>
      <c r="G1" s="176"/>
      <c r="H1" s="176"/>
      <c r="I1" s="176"/>
      <c r="J1" s="176"/>
      <c r="K1" s="176"/>
      <c r="L1" s="2"/>
    </row>
    <row r="2" spans="1:12" ht="39.75" customHeight="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32" customHeight="1" thickBot="1" x14ac:dyDescent="0.35">
      <c r="A3" s="4"/>
      <c r="B3" s="177" t="s">
        <v>103</v>
      </c>
      <c r="C3" s="177"/>
      <c r="D3" s="177"/>
      <c r="E3" s="177"/>
      <c r="F3" s="177"/>
      <c r="G3" s="177"/>
      <c r="H3" s="177"/>
      <c r="I3" s="177"/>
      <c r="J3" s="177"/>
      <c r="K3" s="178"/>
      <c r="L3" s="7"/>
    </row>
    <row r="4" spans="1:12" s="9" customFormat="1" ht="24" customHeight="1" x14ac:dyDescent="0.25">
      <c r="A4" s="179"/>
      <c r="B4" s="180" t="s">
        <v>1</v>
      </c>
      <c r="C4" s="181"/>
      <c r="D4" s="181"/>
      <c r="E4" s="181"/>
      <c r="F4" s="181"/>
      <c r="G4" s="181"/>
      <c r="H4" s="181"/>
      <c r="I4" s="181"/>
      <c r="J4" s="181"/>
      <c r="K4" s="182"/>
      <c r="L4" s="8"/>
    </row>
    <row r="5" spans="1:12" s="9" customFormat="1" ht="24" customHeight="1" x14ac:dyDescent="0.25">
      <c r="A5" s="179"/>
      <c r="B5" s="183" t="s">
        <v>2</v>
      </c>
      <c r="C5" s="184"/>
      <c r="D5" s="184"/>
      <c r="E5" s="184"/>
      <c r="F5" s="184"/>
      <c r="G5" s="184"/>
      <c r="H5" s="184"/>
      <c r="I5" s="184"/>
      <c r="J5" s="184"/>
      <c r="K5" s="185"/>
      <c r="L5" s="8"/>
    </row>
    <row r="6" spans="1:12" s="9" customFormat="1" ht="24" customHeight="1" x14ac:dyDescent="0.25">
      <c r="A6" s="179"/>
      <c r="B6" s="183" t="s">
        <v>3</v>
      </c>
      <c r="C6" s="184"/>
      <c r="D6" s="184"/>
      <c r="E6" s="184"/>
      <c r="F6" s="184"/>
      <c r="G6" s="184"/>
      <c r="H6" s="184"/>
      <c r="I6" s="184"/>
      <c r="J6" s="184"/>
      <c r="K6" s="185"/>
      <c r="L6" s="8"/>
    </row>
    <row r="7" spans="1:12" s="9" customFormat="1" ht="24" customHeight="1" x14ac:dyDescent="0.25">
      <c r="A7" s="179"/>
      <c r="B7" s="183" t="s">
        <v>4</v>
      </c>
      <c r="C7" s="184"/>
      <c r="D7" s="184"/>
      <c r="E7" s="184"/>
      <c r="F7" s="184"/>
      <c r="G7" s="184"/>
      <c r="H7" s="184"/>
      <c r="I7" s="184"/>
      <c r="J7" s="184"/>
      <c r="K7" s="185"/>
      <c r="L7" s="8"/>
    </row>
    <row r="8" spans="1:12" s="9" customFormat="1" ht="24" customHeight="1" thickBot="1" x14ac:dyDescent="0.3">
      <c r="A8" s="4"/>
      <c r="B8" s="171" t="s">
        <v>5</v>
      </c>
      <c r="C8" s="172"/>
      <c r="D8" s="172"/>
      <c r="E8" s="172"/>
      <c r="F8" s="172"/>
      <c r="G8" s="172"/>
      <c r="H8" s="172"/>
      <c r="I8" s="172"/>
      <c r="J8" s="172"/>
      <c r="K8" s="173"/>
      <c r="L8" s="8"/>
    </row>
    <row r="9" spans="1:12" s="167" customFormat="1" ht="306" customHeight="1" x14ac:dyDescent="0.3">
      <c r="A9" s="165"/>
      <c r="B9" s="174" t="s">
        <v>99</v>
      </c>
      <c r="C9" s="174"/>
      <c r="D9" s="174"/>
      <c r="E9" s="174"/>
      <c r="F9" s="174"/>
      <c r="G9" s="174"/>
      <c r="H9" s="174"/>
      <c r="I9" s="174"/>
      <c r="J9" s="174"/>
      <c r="K9" s="175"/>
      <c r="L9" s="166"/>
    </row>
    <row r="10" spans="1:12" s="10" customFormat="1" ht="24" customHeight="1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255" customHeight="1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</sheetData>
  <sheetProtection password="F285" sheet="1" objects="1" scenarios="1"/>
  <mergeCells count="10">
    <mergeCell ref="B8:K8"/>
    <mergeCell ref="B9:K9"/>
    <mergeCell ref="B1:K1"/>
    <mergeCell ref="B3:K3"/>
    <mergeCell ref="A4:A5"/>
    <mergeCell ref="B4:K4"/>
    <mergeCell ref="B5:K5"/>
    <mergeCell ref="A6:A7"/>
    <mergeCell ref="B6:K6"/>
    <mergeCell ref="B7:K7"/>
  </mergeCells>
  <pageMargins left="0.59055118110236227" right="0.35433070866141736" top="1.1417322834645669" bottom="0.55118110236220474" header="0.31496062992125984" footer="0.51181102362204722"/>
  <pageSetup paperSize="9" scale="48" orientation="landscape" horizontalDpi="1200" verticalDpi="1200" r:id="rId1"/>
  <headerFooter alignWithMargins="0">
    <oddHeader xml:space="preserve">&amp;L&amp;12
&amp;16&amp;A&amp;C&amp;G&amp;R
</oddHeader>
  </headerFooter>
  <colBreaks count="1" manualBreakCount="1">
    <brk id="11" max="1048575" man="1"/>
  </colBreaks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61</v>
      </c>
      <c r="D7" s="198"/>
      <c r="E7" s="198"/>
      <c r="F7" s="198"/>
      <c r="G7" s="199"/>
      <c r="H7" s="16" t="s">
        <v>7</v>
      </c>
      <c r="I7" s="200" t="s">
        <v>62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1fHDAtWA59cvyX321krwbeEBLdojdU3o9PI4wIIvYQUKu2AuUe/1y5o53xtEe9HgkkRp1U+henXeoviYeM1TpA==" saltValue="b9J3gE81Ru3iS4X22yYdDA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63</v>
      </c>
      <c r="D7" s="198"/>
      <c r="E7" s="198"/>
      <c r="F7" s="198"/>
      <c r="G7" s="199"/>
      <c r="H7" s="16" t="s">
        <v>7</v>
      </c>
      <c r="I7" s="200" t="s">
        <v>64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HuyVhLoe+yEDExjPkZbpoLFWnnd0vIoe3WgGzkV4qNKZpxTer0vGRcKNZcQCZGuPmmtWfwzfIv+VGGgy02WNOw==" saltValue="yzIPYMv17pXNMx+xHiWgLQ==" spinCount="100000" sheet="1" objects="1" scenarios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65</v>
      </c>
      <c r="D7" s="198"/>
      <c r="E7" s="198"/>
      <c r="F7" s="198"/>
      <c r="G7" s="199"/>
      <c r="H7" s="16" t="s">
        <v>7</v>
      </c>
      <c r="I7" s="200" t="s">
        <v>66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2+wmB7aVwz4qnDa4sFVx00zkIvzhW6CkbSNJTIjyJg7/VjwIGtGDiMYZwqTUoBwkocJXsB6SD6ALdvE01OjzTQ==" saltValue="Al9bAie7PwJ2+UiPR/thJQ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67</v>
      </c>
      <c r="D7" s="198"/>
      <c r="E7" s="198"/>
      <c r="F7" s="198"/>
      <c r="G7" s="199"/>
      <c r="H7" s="16" t="s">
        <v>7</v>
      </c>
      <c r="I7" s="200" t="s">
        <v>68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91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uYE2EyOVZy6X9eekWwuOJlvPYNIE3p6H30L1/TybHI5n4DW1wFHfOzi9lVQuJrHKfK/6R1+IJranSyFotukxTQ==" saltValue="4UeJzhycgIbZgE7asGA96Q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69</v>
      </c>
      <c r="D7" s="198"/>
      <c r="E7" s="198"/>
      <c r="F7" s="198"/>
      <c r="G7" s="199"/>
      <c r="H7" s="16" t="s">
        <v>7</v>
      </c>
      <c r="I7" s="200" t="s">
        <v>70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U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Ds/s/IHFwSK1QI26ABMt1yz/LSFuYgoNbIB78D/FcR49QYNvDigE0nIqK9L9U9To9K8/IYaw+MEhS68dSB5G+w==" saltValue="kokDxpqa+uPDtd+YL0J2WQ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71</v>
      </c>
      <c r="D7" s="198"/>
      <c r="E7" s="198"/>
      <c r="F7" s="198"/>
      <c r="G7" s="199"/>
      <c r="H7" s="16" t="s">
        <v>7</v>
      </c>
      <c r="I7" s="200" t="s">
        <v>72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56"/>
      <c r="D59" s="156"/>
      <c r="E59" s="156"/>
      <c r="F59" s="156"/>
      <c r="G59" s="156"/>
      <c r="H59" s="156"/>
      <c r="I59" s="156"/>
      <c r="J59" s="157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kPvjCXCDAggHi37SxSSbygDENWVbJGuEfDbxFNQB2L9Vw8X33UETIvmsZYn522coVFQjnRcx4rFeMS+ruZcNuQ==" saltValue="ck/HkJKxfUDsg/DpbwctDA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73</v>
      </c>
      <c r="D7" s="198"/>
      <c r="E7" s="198"/>
      <c r="F7" s="198"/>
      <c r="G7" s="199"/>
      <c r="H7" s="16" t="s">
        <v>7</v>
      </c>
      <c r="I7" s="200" t="s">
        <v>74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V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56"/>
      <c r="D59" s="156"/>
      <c r="E59" s="156"/>
      <c r="F59" s="156"/>
      <c r="G59" s="156"/>
      <c r="H59" s="156"/>
      <c r="I59" s="156"/>
      <c r="J59" s="157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37">
        <v>1</v>
      </c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Gt+GBHALxyXfjOc5xualLzMdXhmi82MEOgJiTFPQT+AicBg736IpDXupEA4gapSIYSVdX+cIM+BZuJ4GIp1SvA==" saltValue="z3vqZ4rAtaZwxse6Eu4N1g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X63"/>
  <sheetViews>
    <sheetView zoomScale="75" zoomScaleNormal="75" zoomScaleSheetLayoutView="100" zoomScalePageLayoutView="110" workbookViewId="0">
      <selection activeCell="N13" sqref="N13"/>
    </sheetView>
  </sheetViews>
  <sheetFormatPr baseColWidth="10" defaultRowHeight="13.2" x14ac:dyDescent="0.25"/>
  <cols>
    <col min="1" max="1" width="1.44140625" customWidth="1"/>
    <col min="2" max="2" width="17.77734375" customWidth="1"/>
    <col min="3" max="17" width="12.21875" customWidth="1"/>
    <col min="18" max="18" width="1.44140625" customWidth="1"/>
    <col min="19" max="19" width="11.44140625" style="60" customWidth="1"/>
    <col min="20" max="20" width="11.77734375" style="60" bestFit="1" customWidth="1"/>
    <col min="21" max="30" width="11.6640625" style="60" bestFit="1" customWidth="1"/>
    <col min="31" max="39" width="11.44140625" style="60" customWidth="1"/>
    <col min="40" max="50" width="11.44140625" style="61" customWidth="1"/>
  </cols>
  <sheetData>
    <row r="1" spans="1:50" ht="13.8" thickBot="1" x14ac:dyDescent="0.3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1" thickBot="1" x14ac:dyDescent="0.4">
      <c r="A2" s="163" t="s">
        <v>94</v>
      </c>
      <c r="B2" s="62"/>
      <c r="C2" s="62"/>
      <c r="D2" s="62"/>
      <c r="E2" s="62"/>
      <c r="F2" s="62"/>
      <c r="G2" s="62"/>
      <c r="H2" s="62"/>
      <c r="I2" s="168"/>
      <c r="J2" s="62"/>
      <c r="K2" s="63"/>
      <c r="L2" s="63"/>
      <c r="M2" s="63"/>
      <c r="N2" s="63"/>
      <c r="O2" s="63"/>
      <c r="P2" s="64" t="s">
        <v>27</v>
      </c>
      <c r="Q2" s="65">
        <f ca="1">TODAY()</f>
        <v>44431</v>
      </c>
      <c r="R2" s="66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</row>
    <row r="3" spans="1:50" ht="20.399999999999999" x14ac:dyDescent="0.35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50" ht="9" customHeight="1" x14ac:dyDescent="0.25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50" s="77" customFormat="1" ht="76.5" customHeight="1" x14ac:dyDescent="0.25">
      <c r="A5" s="72"/>
      <c r="B5" s="73"/>
      <c r="C5" s="74" t="str">
        <f>'Antrag 1'!C7</f>
        <v>Träger 1</v>
      </c>
      <c r="D5" s="74" t="str">
        <f>'Antrag 2'!C7</f>
        <v>Träger 2</v>
      </c>
      <c r="E5" s="74" t="str">
        <f>'Antrag 3'!C7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72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75"/>
      <c r="AL5" s="75"/>
      <c r="AM5" s="75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s="77" customFormat="1" ht="76.5" customHeight="1" x14ac:dyDescent="0.25">
      <c r="A6" s="72"/>
      <c r="B6" s="73"/>
      <c r="C6" s="78" t="str">
        <f>'Antrag 1'!I7</f>
        <v>Projekt 1</v>
      </c>
      <c r="D6" s="78" t="str">
        <f>'Antrag 2'!I7</f>
        <v>Projekt 2</v>
      </c>
      <c r="E6" s="78" t="str">
        <f>'Antrag 3'!I7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75"/>
      <c r="AL6" s="75"/>
      <c r="AM6" s="75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s="81" customFormat="1" ht="25.5" customHeight="1" x14ac:dyDescent="0.25">
      <c r="A7" s="79"/>
      <c r="B7" s="131" t="s">
        <v>28</v>
      </c>
      <c r="C7" s="130">
        <f>'Antrag 1'!A63</f>
        <v>0</v>
      </c>
      <c r="D7" s="130">
        <f>'Antrag 2'!A63</f>
        <v>0</v>
      </c>
      <c r="E7" s="130">
        <f>'Antrag 3'!A63</f>
        <v>0</v>
      </c>
      <c r="F7" s="130">
        <f>'Antrag 4'!$A$63</f>
        <v>0</v>
      </c>
      <c r="G7" s="130">
        <f>'Antrag 5'!$A$63</f>
        <v>0</v>
      </c>
      <c r="H7" s="130">
        <f>'Antrag 6'!$A$63</f>
        <v>0</v>
      </c>
      <c r="I7" s="130">
        <f>'Antrag 7'!$A$63</f>
        <v>0</v>
      </c>
      <c r="J7" s="130">
        <f>'Antrag 8'!$A$63</f>
        <v>0</v>
      </c>
      <c r="K7" s="130">
        <f>'Antrag 9'!$A$63</f>
        <v>0</v>
      </c>
      <c r="L7" s="130">
        <f>'Antrag 10'!$A$63</f>
        <v>0</v>
      </c>
      <c r="M7" s="130">
        <f>'Antrag 11'!$A$63</f>
        <v>0</v>
      </c>
      <c r="N7" s="130">
        <f>'Antrag 12'!$A$63</f>
        <v>0</v>
      </c>
      <c r="O7" s="130">
        <f>'Antrag 13'!$A$63</f>
        <v>0</v>
      </c>
      <c r="P7" s="130">
        <f>'Antrag 14'!$A$63</f>
        <v>0</v>
      </c>
      <c r="Q7" s="130">
        <f>'Antrag 15'!$A$63</f>
        <v>0</v>
      </c>
      <c r="R7" s="79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75"/>
      <c r="AL7" s="75"/>
      <c r="AM7" s="75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9" customHeight="1" x14ac:dyDescent="0.25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50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50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50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50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50" x14ac:dyDescent="0.2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50" x14ac:dyDescent="0.2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50" x14ac:dyDescent="0.2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AL15" s="61"/>
      <c r="AM15" s="61"/>
      <c r="AW15"/>
      <c r="AX15"/>
    </row>
    <row r="16" spans="1:50" x14ac:dyDescent="0.2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AL16" s="61"/>
      <c r="AM16" s="61"/>
      <c r="AW16"/>
      <c r="AX16"/>
    </row>
    <row r="17" spans="1:50" ht="12.75" customHeight="1" x14ac:dyDescent="0.2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AL17" s="61"/>
      <c r="AM17" s="61"/>
      <c r="AW17"/>
      <c r="AX17"/>
    </row>
    <row r="18" spans="1:50" x14ac:dyDescent="0.25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AL18" s="61"/>
      <c r="AM18" s="61"/>
      <c r="AW18"/>
      <c r="AX18"/>
    </row>
    <row r="19" spans="1:50" x14ac:dyDescent="0.25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AL19" s="61"/>
      <c r="AM19" s="61"/>
      <c r="AW19"/>
      <c r="AX19"/>
    </row>
    <row r="20" spans="1:50" x14ac:dyDescent="0.25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50" x14ac:dyDescent="0.25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50" x14ac:dyDescent="0.25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50" x14ac:dyDescent="0.25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50" x14ac:dyDescent="0.25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50" x14ac:dyDescent="0.25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50" x14ac:dyDescent="0.25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50" x14ac:dyDescent="0.25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50" x14ac:dyDescent="0.25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50" x14ac:dyDescent="0.25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50" x14ac:dyDescent="0.25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50" x14ac:dyDescent="0.25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50" x14ac:dyDescent="0.25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x14ac:dyDescent="0.25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 x14ac:dyDescent="0.25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x14ac:dyDescent="0.25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x14ac:dyDescent="0.25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 x14ac:dyDescent="0.25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x14ac:dyDescent="0.25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 x14ac:dyDescent="0.25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 x14ac:dyDescent="0.25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x14ac:dyDescent="0.25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</row>
    <row r="43" spans="1:18" x14ac:dyDescent="0.25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x14ac:dyDescent="0.25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</row>
    <row r="45" spans="1:18" x14ac:dyDescent="0.25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x14ac:dyDescent="0.25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</row>
    <row r="47" spans="1:18" x14ac:dyDescent="0.25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x14ac:dyDescent="0.25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</row>
    <row r="49" spans="1:18" x14ac:dyDescent="0.25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x14ac:dyDescent="0.25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</row>
    <row r="51" spans="1:18" x14ac:dyDescent="0.25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x14ac:dyDescent="0.25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</row>
    <row r="53" spans="1:18" x14ac:dyDescent="0.25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x14ac:dyDescent="0.25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</row>
    <row r="55" spans="1:18" x14ac:dyDescent="0.25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x14ac:dyDescent="0.25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</row>
    <row r="57" spans="1:18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x14ac:dyDescent="0.25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</row>
    <row r="59" spans="1:18" x14ac:dyDescent="0.25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x14ac:dyDescent="0.25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</row>
    <row r="61" spans="1:18" x14ac:dyDescent="0.25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</row>
    <row r="63" spans="1:18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</sheetData>
  <sheetProtection algorithmName="SHA-512" hashValue="VBc2Jluiod6aSbK7MJ3liVWbEdgL96qUJFmCzmgv/PNEbFDVD4sj+U5ye5xMedNWaL9Cy/ZDthB8n1iJ8h+rqA==" saltValue="rI0FqjVOnm5R1zwldgk8Xg==" spinCount="100000" sheet="1" objects="1" scenarios="1"/>
  <conditionalFormatting sqref="C7:E7">
    <cfRule type="cellIs" dxfId="13" priority="13" stopIfTrue="1" operator="equal">
      <formula>0</formula>
    </cfRule>
  </conditionalFormatting>
  <conditionalFormatting sqref="F7">
    <cfRule type="cellIs" dxfId="12" priority="12" stopIfTrue="1" operator="equal">
      <formula>0</formula>
    </cfRule>
  </conditionalFormatting>
  <conditionalFormatting sqref="G7">
    <cfRule type="cellIs" dxfId="11" priority="11" stopIfTrue="1" operator="equal">
      <formula>0</formula>
    </cfRule>
  </conditionalFormatting>
  <conditionalFormatting sqref="H7">
    <cfRule type="cellIs" dxfId="10" priority="10" stopIfTrue="1" operator="equal">
      <formula>0</formula>
    </cfRule>
  </conditionalFormatting>
  <conditionalFormatting sqref="I7">
    <cfRule type="cellIs" dxfId="9" priority="9" stopIfTrue="1" operator="equal">
      <formula>0</formula>
    </cfRule>
  </conditionalFormatting>
  <conditionalFormatting sqref="J7">
    <cfRule type="cellIs" dxfId="8" priority="8" stopIfTrue="1" operator="equal">
      <formula>0</formula>
    </cfRule>
  </conditionalFormatting>
  <conditionalFormatting sqref="K7">
    <cfRule type="cellIs" dxfId="7" priority="7" stopIfTrue="1" operator="equal">
      <formula>0</formula>
    </cfRule>
  </conditionalFormatting>
  <conditionalFormatting sqref="L7">
    <cfRule type="cellIs" dxfId="6" priority="6" stopIfTrue="1" operator="equal">
      <formula>0</formula>
    </cfRule>
  </conditionalFormatting>
  <conditionalFormatting sqref="M7">
    <cfRule type="cellIs" dxfId="5" priority="5" stopIfTrue="1" operator="equal">
      <formula>0</formula>
    </cfRule>
  </conditionalFormatting>
  <conditionalFormatting sqref="N7">
    <cfRule type="cellIs" dxfId="4" priority="4" stopIfTrue="1" operator="equal">
      <formula>0</formula>
    </cfRule>
  </conditionalFormatting>
  <conditionalFormatting sqref="O7">
    <cfRule type="cellIs" dxfId="3" priority="3" stopIfTrue="1" operator="equal">
      <formula>0</formula>
    </cfRule>
  </conditionalFormatting>
  <conditionalFormatting sqref="P7">
    <cfRule type="cellIs" dxfId="2" priority="2" stopIfTrue="1" operator="equal">
      <formula>0</formula>
    </cfRule>
  </conditionalFormatting>
  <conditionalFormatting sqref="Q7">
    <cfRule type="cellIs" dxfId="1" priority="1" stopIfTrue="1" operator="equal">
      <formula>0</formula>
    </cfRule>
  </conditionalFormatting>
  <pageMargins left="0.78740157480314965" right="0.78740157480314965" top="1.3779527559055118" bottom="0.98425196850393704" header="0.35433070866141736" footer="0.51181102362204722"/>
  <pageSetup paperSize="9" scale="65" orientation="landscape" r:id="rId1"/>
  <headerFooter alignWithMargins="0"/>
  <colBreaks count="1" manualBreakCount="1">
    <brk id="18" max="1048575" man="1"/>
  </colBreaks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X49"/>
  <sheetViews>
    <sheetView zoomScale="83" zoomScaleNormal="83" zoomScaleSheetLayoutView="75" zoomScalePageLayoutView="90" workbookViewId="0">
      <selection activeCell="U29" sqref="U29"/>
    </sheetView>
  </sheetViews>
  <sheetFormatPr baseColWidth="10" defaultRowHeight="13.2" x14ac:dyDescent="0.25"/>
  <cols>
    <col min="1" max="1" width="1.44140625" customWidth="1"/>
    <col min="2" max="2" width="17" customWidth="1"/>
    <col min="3" max="11" width="12.44140625" bestFit="1" customWidth="1"/>
    <col min="12" max="13" width="12.44140625" customWidth="1"/>
    <col min="14" max="14" width="12.44140625" bestFit="1" customWidth="1"/>
    <col min="15" max="17" width="12.44140625" customWidth="1"/>
    <col min="18" max="18" width="1.44140625" customWidth="1"/>
    <col min="19" max="19" width="11.44140625" style="82" customWidth="1"/>
    <col min="20" max="20" width="11.77734375" style="83" bestFit="1" customWidth="1"/>
    <col min="21" max="30" width="11.6640625" style="83" bestFit="1" customWidth="1"/>
    <col min="31" max="35" width="11.44140625" style="83" customWidth="1"/>
    <col min="36" max="42" width="11.44140625" style="84" customWidth="1"/>
    <col min="43" max="49" width="11.44140625" style="85" customWidth="1"/>
    <col min="50" max="50" width="11.44140625" style="61" customWidth="1"/>
  </cols>
  <sheetData>
    <row r="1" spans="1:50" x14ac:dyDescent="0.25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1" x14ac:dyDescent="0.4">
      <c r="A2" s="86" t="s">
        <v>29</v>
      </c>
      <c r="B2" s="87"/>
      <c r="C2" s="88"/>
      <c r="D2" s="88"/>
      <c r="E2" s="88"/>
      <c r="F2" s="88"/>
      <c r="G2" s="88"/>
      <c r="H2" s="88"/>
      <c r="I2" s="88"/>
      <c r="J2" s="88"/>
      <c r="L2" s="89"/>
      <c r="M2" s="89"/>
      <c r="O2" s="89"/>
      <c r="P2" s="132" t="s">
        <v>27</v>
      </c>
      <c r="Q2" s="132">
        <f ca="1">TODAY()</f>
        <v>44431</v>
      </c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K2" s="93"/>
      <c r="AL2" s="93"/>
      <c r="AM2" s="93"/>
      <c r="AN2" s="93"/>
      <c r="AO2" s="93"/>
      <c r="AP2" s="93"/>
      <c r="AQ2" s="94"/>
      <c r="AR2" s="94"/>
      <c r="AS2" s="94"/>
      <c r="AT2" s="94"/>
      <c r="AU2" s="94"/>
      <c r="AV2" s="94"/>
      <c r="AW2" s="94"/>
      <c r="AX2" s="68"/>
    </row>
    <row r="3" spans="1:50" ht="20.399999999999999" x14ac:dyDescent="0.35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95"/>
    </row>
    <row r="4" spans="1:50" ht="9" customHeight="1" x14ac:dyDescent="0.25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95"/>
    </row>
    <row r="5" spans="1:50" s="103" customFormat="1" ht="54" customHeight="1" x14ac:dyDescent="0.2">
      <c r="A5" s="96"/>
      <c r="B5" s="97"/>
      <c r="C5" s="74" t="str">
        <f>'Antrag 1'!$C$7</f>
        <v>Träger 1</v>
      </c>
      <c r="D5" s="74" t="str">
        <f>'Antrag 2'!$C$7</f>
        <v>Träger 2</v>
      </c>
      <c r="E5" s="74" t="str">
        <f>'Antrag 3'!$C$7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96"/>
      <c r="S5" s="9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1"/>
      <c r="AR5" s="101"/>
      <c r="AS5" s="101"/>
      <c r="AT5" s="101"/>
      <c r="AU5" s="101"/>
      <c r="AV5" s="101"/>
      <c r="AW5" s="101"/>
      <c r="AX5" s="102"/>
    </row>
    <row r="6" spans="1:50" s="77" customFormat="1" ht="55.5" customHeight="1" x14ac:dyDescent="0.25">
      <c r="A6" s="72"/>
      <c r="B6" s="73"/>
      <c r="C6" s="78" t="str">
        <f>'Antrag 1'!$I$7</f>
        <v>Projekt 1</v>
      </c>
      <c r="D6" s="78" t="str">
        <f>'Antrag 2'!$I$7</f>
        <v>Projekt 2</v>
      </c>
      <c r="E6" s="78" t="str">
        <f>'Antrag 3'!$I$7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4"/>
      <c r="AK6" s="104"/>
      <c r="AL6" s="104"/>
      <c r="AM6" s="104"/>
      <c r="AN6" s="104"/>
      <c r="AO6" s="104"/>
      <c r="AP6" s="104"/>
      <c r="AQ6" s="105"/>
      <c r="AR6" s="105"/>
      <c r="AS6" s="105"/>
      <c r="AT6" s="105"/>
      <c r="AU6" s="105"/>
      <c r="AV6" s="105"/>
      <c r="AW6" s="105"/>
      <c r="AX6" s="76"/>
    </row>
    <row r="7" spans="1:50" s="81" customFormat="1" ht="27.75" customHeight="1" x14ac:dyDescent="0.25">
      <c r="A7" s="79"/>
      <c r="B7" s="106" t="s">
        <v>30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79"/>
      <c r="S7" s="108"/>
      <c r="T7" s="109">
        <f t="shared" ref="T7:T21" si="0">IF(ISNUMBER(C7),1,0)</f>
        <v>0</v>
      </c>
      <c r="U7" s="109">
        <f t="shared" ref="U7:U21" si="1">IF(ISNUMBER(D7),1,0)</f>
        <v>0</v>
      </c>
      <c r="V7" s="109">
        <f t="shared" ref="V7:V21" si="2">IF(ISNUMBER(E7),1,0)</f>
        <v>0</v>
      </c>
      <c r="W7" s="109">
        <f t="shared" ref="W7:W21" si="3">IF(ISNUMBER(F7),1,0)</f>
        <v>0</v>
      </c>
      <c r="X7" s="109">
        <f t="shared" ref="X7:X21" si="4">IF(ISNUMBER(G7),1,0)</f>
        <v>0</v>
      </c>
      <c r="Y7" s="109">
        <f t="shared" ref="Y7:Y21" si="5">IF(ISNUMBER(H7),1,0)</f>
        <v>0</v>
      </c>
      <c r="Z7" s="109">
        <f t="shared" ref="Z7:Z21" si="6">IF(ISNUMBER(I7),1,0)</f>
        <v>0</v>
      </c>
      <c r="AA7" s="109">
        <f t="shared" ref="AA7:AA21" si="7">IF(ISNUMBER(J7),1,0)</f>
        <v>0</v>
      </c>
      <c r="AB7" s="109">
        <f t="shared" ref="AB7:AB21" si="8">IF(ISNUMBER(K7),1,0)</f>
        <v>0</v>
      </c>
      <c r="AC7" s="109">
        <f t="shared" ref="AC7:AC21" si="9">IF(ISNUMBER(L7),1,0)</f>
        <v>0</v>
      </c>
      <c r="AD7" s="109">
        <f t="shared" ref="AD7:AD21" si="10">IF(ISNUMBER(M7),1,0)</f>
        <v>0</v>
      </c>
      <c r="AE7" s="109">
        <f t="shared" ref="AE7:AE21" si="11">IF(ISNUMBER(N7),1,0)</f>
        <v>0</v>
      </c>
      <c r="AF7" s="109">
        <f t="shared" ref="AF7:AF21" si="12">IF(ISNUMBER(O7),1,0)</f>
        <v>0</v>
      </c>
      <c r="AG7" s="109">
        <f t="shared" ref="AG7:AG21" si="13">IF(ISNUMBER(P7),1,0)</f>
        <v>0</v>
      </c>
      <c r="AH7" s="109">
        <f t="shared" ref="AH7:AH21" si="14">IF(ISNUMBER(Q7),1,0)</f>
        <v>0</v>
      </c>
      <c r="AI7" s="109"/>
      <c r="AJ7" s="104"/>
      <c r="AK7" s="104"/>
      <c r="AL7" s="104"/>
      <c r="AM7" s="104"/>
      <c r="AN7" s="104"/>
      <c r="AO7" s="104"/>
      <c r="AP7" s="104"/>
      <c r="AQ7" s="110"/>
      <c r="AR7" s="110"/>
      <c r="AS7" s="110"/>
      <c r="AT7" s="110"/>
      <c r="AU7" s="110"/>
      <c r="AV7" s="110"/>
      <c r="AW7" s="110"/>
      <c r="AX7" s="80"/>
    </row>
    <row r="8" spans="1:50" s="81" customFormat="1" ht="27.75" customHeight="1" x14ac:dyDescent="0.25">
      <c r="A8" s="79"/>
      <c r="B8" s="106" t="s">
        <v>31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79"/>
      <c r="S8" s="108"/>
      <c r="T8" s="109">
        <f t="shared" si="0"/>
        <v>0</v>
      </c>
      <c r="U8" s="109">
        <f t="shared" si="1"/>
        <v>0</v>
      </c>
      <c r="V8" s="109">
        <f t="shared" si="2"/>
        <v>0</v>
      </c>
      <c r="W8" s="109">
        <f t="shared" si="3"/>
        <v>0</v>
      </c>
      <c r="X8" s="109">
        <f t="shared" si="4"/>
        <v>0</v>
      </c>
      <c r="Y8" s="109">
        <f t="shared" si="5"/>
        <v>0</v>
      </c>
      <c r="Z8" s="109">
        <f t="shared" si="6"/>
        <v>0</v>
      </c>
      <c r="AA8" s="109">
        <f t="shared" si="7"/>
        <v>0</v>
      </c>
      <c r="AB8" s="109">
        <f t="shared" si="8"/>
        <v>0</v>
      </c>
      <c r="AC8" s="109">
        <f t="shared" si="9"/>
        <v>0</v>
      </c>
      <c r="AD8" s="109">
        <f t="shared" si="10"/>
        <v>0</v>
      </c>
      <c r="AE8" s="109">
        <f t="shared" si="11"/>
        <v>0</v>
      </c>
      <c r="AF8" s="109">
        <f t="shared" si="12"/>
        <v>0</v>
      </c>
      <c r="AG8" s="109">
        <f t="shared" si="13"/>
        <v>0</v>
      </c>
      <c r="AH8" s="109">
        <f t="shared" si="14"/>
        <v>0</v>
      </c>
      <c r="AI8" s="109"/>
      <c r="AJ8" s="104"/>
      <c r="AK8" s="104"/>
      <c r="AL8" s="104"/>
      <c r="AM8" s="104"/>
      <c r="AN8" s="104"/>
      <c r="AO8" s="104"/>
      <c r="AP8" s="104"/>
      <c r="AQ8" s="110"/>
      <c r="AR8" s="110"/>
      <c r="AS8" s="110"/>
      <c r="AT8" s="110"/>
      <c r="AU8" s="110"/>
      <c r="AV8" s="110"/>
      <c r="AW8" s="110"/>
      <c r="AX8" s="80"/>
    </row>
    <row r="9" spans="1:50" s="81" customFormat="1" ht="27.75" customHeight="1" x14ac:dyDescent="0.25">
      <c r="A9" s="79"/>
      <c r="B9" s="106" t="s">
        <v>32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79"/>
      <c r="S9" s="108"/>
      <c r="T9" s="109">
        <f t="shared" si="0"/>
        <v>0</v>
      </c>
      <c r="U9" s="109">
        <f t="shared" si="1"/>
        <v>0</v>
      </c>
      <c r="V9" s="109">
        <f t="shared" si="2"/>
        <v>0</v>
      </c>
      <c r="W9" s="109">
        <f t="shared" si="3"/>
        <v>0</v>
      </c>
      <c r="X9" s="109">
        <f t="shared" si="4"/>
        <v>0</v>
      </c>
      <c r="Y9" s="109">
        <f t="shared" si="5"/>
        <v>0</v>
      </c>
      <c r="Z9" s="109">
        <f t="shared" si="6"/>
        <v>0</v>
      </c>
      <c r="AA9" s="109">
        <f t="shared" si="7"/>
        <v>0</v>
      </c>
      <c r="AB9" s="109">
        <f t="shared" si="8"/>
        <v>0</v>
      </c>
      <c r="AC9" s="109">
        <f t="shared" si="9"/>
        <v>0</v>
      </c>
      <c r="AD9" s="109">
        <f t="shared" si="10"/>
        <v>0</v>
      </c>
      <c r="AE9" s="109">
        <f t="shared" si="11"/>
        <v>0</v>
      </c>
      <c r="AF9" s="109">
        <f t="shared" si="12"/>
        <v>0</v>
      </c>
      <c r="AG9" s="109">
        <f t="shared" si="13"/>
        <v>0</v>
      </c>
      <c r="AH9" s="109">
        <f t="shared" si="14"/>
        <v>0</v>
      </c>
      <c r="AI9" s="109"/>
      <c r="AJ9" s="104"/>
      <c r="AK9" s="104"/>
      <c r="AL9" s="104"/>
      <c r="AM9" s="104"/>
      <c r="AN9" s="104"/>
      <c r="AO9" s="104"/>
      <c r="AP9" s="104"/>
      <c r="AQ9" s="110"/>
      <c r="AR9" s="110"/>
      <c r="AS9" s="110"/>
      <c r="AT9" s="110"/>
      <c r="AU9" s="110"/>
      <c r="AV9" s="110"/>
      <c r="AW9" s="110"/>
      <c r="AX9" s="80"/>
    </row>
    <row r="10" spans="1:50" s="81" customFormat="1" ht="27.75" customHeight="1" x14ac:dyDescent="0.25">
      <c r="A10" s="79"/>
      <c r="B10" s="106" t="s">
        <v>33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79"/>
      <c r="S10" s="108"/>
      <c r="T10" s="109">
        <f t="shared" si="0"/>
        <v>0</v>
      </c>
      <c r="U10" s="109">
        <f t="shared" si="1"/>
        <v>0</v>
      </c>
      <c r="V10" s="109">
        <f t="shared" si="2"/>
        <v>0</v>
      </c>
      <c r="W10" s="109">
        <f t="shared" si="3"/>
        <v>0</v>
      </c>
      <c r="X10" s="109">
        <f t="shared" si="4"/>
        <v>0</v>
      </c>
      <c r="Y10" s="109">
        <f t="shared" si="5"/>
        <v>0</v>
      </c>
      <c r="Z10" s="109">
        <f t="shared" si="6"/>
        <v>0</v>
      </c>
      <c r="AA10" s="109">
        <f t="shared" si="7"/>
        <v>0</v>
      </c>
      <c r="AB10" s="109">
        <f t="shared" si="8"/>
        <v>0</v>
      </c>
      <c r="AC10" s="109">
        <f t="shared" si="9"/>
        <v>0</v>
      </c>
      <c r="AD10" s="109">
        <f t="shared" si="10"/>
        <v>0</v>
      </c>
      <c r="AE10" s="109">
        <f t="shared" si="11"/>
        <v>0</v>
      </c>
      <c r="AF10" s="109">
        <f t="shared" si="12"/>
        <v>0</v>
      </c>
      <c r="AG10" s="109">
        <f t="shared" si="13"/>
        <v>0</v>
      </c>
      <c r="AH10" s="109">
        <f t="shared" si="14"/>
        <v>0</v>
      </c>
      <c r="AI10" s="109"/>
      <c r="AJ10" s="104"/>
      <c r="AK10" s="104"/>
      <c r="AL10" s="104"/>
      <c r="AM10" s="104"/>
      <c r="AN10" s="104"/>
      <c r="AO10" s="104"/>
      <c r="AP10" s="104"/>
      <c r="AQ10" s="110"/>
      <c r="AR10" s="110"/>
      <c r="AS10" s="110"/>
      <c r="AT10" s="110"/>
      <c r="AU10" s="110"/>
      <c r="AV10" s="110"/>
      <c r="AW10" s="110"/>
      <c r="AX10" s="80"/>
    </row>
    <row r="11" spans="1:50" s="81" customFormat="1" ht="27.75" customHeight="1" x14ac:dyDescent="0.25">
      <c r="A11" s="79"/>
      <c r="B11" s="106" t="s">
        <v>34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79"/>
      <c r="S11" s="108"/>
      <c r="T11" s="109">
        <f t="shared" si="0"/>
        <v>0</v>
      </c>
      <c r="U11" s="109">
        <f t="shared" si="1"/>
        <v>0</v>
      </c>
      <c r="V11" s="109">
        <f t="shared" si="2"/>
        <v>0</v>
      </c>
      <c r="W11" s="109">
        <f t="shared" si="3"/>
        <v>0</v>
      </c>
      <c r="X11" s="109">
        <f t="shared" si="4"/>
        <v>0</v>
      </c>
      <c r="Y11" s="109">
        <f t="shared" si="5"/>
        <v>0</v>
      </c>
      <c r="Z11" s="109">
        <f t="shared" si="6"/>
        <v>0</v>
      </c>
      <c r="AA11" s="109">
        <f t="shared" si="7"/>
        <v>0</v>
      </c>
      <c r="AB11" s="109">
        <f t="shared" si="8"/>
        <v>0</v>
      </c>
      <c r="AC11" s="109">
        <f t="shared" si="9"/>
        <v>0</v>
      </c>
      <c r="AD11" s="109">
        <f t="shared" si="10"/>
        <v>0</v>
      </c>
      <c r="AE11" s="109">
        <f t="shared" si="11"/>
        <v>0</v>
      </c>
      <c r="AF11" s="109">
        <f t="shared" si="12"/>
        <v>0</v>
      </c>
      <c r="AG11" s="109">
        <f t="shared" si="13"/>
        <v>0</v>
      </c>
      <c r="AH11" s="109">
        <f t="shared" si="14"/>
        <v>0</v>
      </c>
      <c r="AI11" s="109"/>
      <c r="AJ11" s="104"/>
      <c r="AK11" s="104"/>
      <c r="AL11" s="104"/>
      <c r="AM11" s="104"/>
      <c r="AN11" s="104"/>
      <c r="AO11" s="104"/>
      <c r="AP11" s="104"/>
      <c r="AQ11" s="110"/>
      <c r="AR11" s="110"/>
      <c r="AS11" s="110"/>
      <c r="AT11" s="110"/>
      <c r="AU11" s="110"/>
      <c r="AV11" s="110"/>
      <c r="AW11" s="110"/>
      <c r="AX11" s="80"/>
    </row>
    <row r="12" spans="1:50" s="81" customFormat="1" ht="27.75" customHeight="1" x14ac:dyDescent="0.25">
      <c r="A12" s="79"/>
      <c r="B12" s="106" t="s">
        <v>35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79"/>
      <c r="S12" s="108"/>
      <c r="T12" s="109">
        <f t="shared" si="0"/>
        <v>0</v>
      </c>
      <c r="U12" s="109">
        <f t="shared" si="1"/>
        <v>0</v>
      </c>
      <c r="V12" s="109">
        <f t="shared" si="2"/>
        <v>0</v>
      </c>
      <c r="W12" s="109">
        <f t="shared" si="3"/>
        <v>0</v>
      </c>
      <c r="X12" s="109">
        <f t="shared" si="4"/>
        <v>0</v>
      </c>
      <c r="Y12" s="109">
        <f t="shared" si="5"/>
        <v>0</v>
      </c>
      <c r="Z12" s="109">
        <f t="shared" si="6"/>
        <v>0</v>
      </c>
      <c r="AA12" s="109">
        <f t="shared" si="7"/>
        <v>0</v>
      </c>
      <c r="AB12" s="109">
        <f t="shared" si="8"/>
        <v>0</v>
      </c>
      <c r="AC12" s="109">
        <f t="shared" si="9"/>
        <v>0</v>
      </c>
      <c r="AD12" s="109">
        <f t="shared" si="10"/>
        <v>0</v>
      </c>
      <c r="AE12" s="109">
        <f t="shared" si="11"/>
        <v>0</v>
      </c>
      <c r="AF12" s="109">
        <f t="shared" si="12"/>
        <v>0</v>
      </c>
      <c r="AG12" s="109">
        <f t="shared" si="13"/>
        <v>0</v>
      </c>
      <c r="AH12" s="109">
        <f t="shared" si="14"/>
        <v>0</v>
      </c>
      <c r="AI12" s="109"/>
      <c r="AJ12" s="104"/>
      <c r="AK12" s="104"/>
      <c r="AL12" s="104"/>
      <c r="AM12" s="104"/>
      <c r="AN12" s="104"/>
      <c r="AO12" s="104"/>
      <c r="AP12" s="104"/>
      <c r="AQ12" s="110"/>
      <c r="AR12" s="110"/>
      <c r="AS12" s="110"/>
      <c r="AT12" s="110"/>
      <c r="AU12" s="110"/>
      <c r="AV12" s="110"/>
      <c r="AW12" s="110"/>
      <c r="AX12" s="80"/>
    </row>
    <row r="13" spans="1:50" s="81" customFormat="1" ht="27.75" customHeight="1" x14ac:dyDescent="0.25">
      <c r="A13" s="79"/>
      <c r="B13" s="106" t="s">
        <v>36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79"/>
      <c r="S13" s="108"/>
      <c r="T13" s="109">
        <f t="shared" si="0"/>
        <v>0</v>
      </c>
      <c r="U13" s="109">
        <f t="shared" si="1"/>
        <v>0</v>
      </c>
      <c r="V13" s="109">
        <f t="shared" si="2"/>
        <v>0</v>
      </c>
      <c r="W13" s="109">
        <f t="shared" si="3"/>
        <v>0</v>
      </c>
      <c r="X13" s="109">
        <f t="shared" si="4"/>
        <v>0</v>
      </c>
      <c r="Y13" s="109">
        <f t="shared" si="5"/>
        <v>0</v>
      </c>
      <c r="Z13" s="109">
        <f t="shared" si="6"/>
        <v>0</v>
      </c>
      <c r="AA13" s="109">
        <f t="shared" si="7"/>
        <v>0</v>
      </c>
      <c r="AB13" s="109">
        <f t="shared" si="8"/>
        <v>0</v>
      </c>
      <c r="AC13" s="109">
        <f t="shared" si="9"/>
        <v>0</v>
      </c>
      <c r="AD13" s="109">
        <f t="shared" si="10"/>
        <v>0</v>
      </c>
      <c r="AE13" s="109">
        <f t="shared" si="11"/>
        <v>0</v>
      </c>
      <c r="AF13" s="109">
        <f t="shared" si="12"/>
        <v>0</v>
      </c>
      <c r="AG13" s="109">
        <f t="shared" si="13"/>
        <v>0</v>
      </c>
      <c r="AH13" s="109">
        <f t="shared" si="14"/>
        <v>0</v>
      </c>
      <c r="AI13" s="109"/>
      <c r="AJ13" s="104"/>
      <c r="AK13" s="104"/>
      <c r="AL13" s="104"/>
      <c r="AM13" s="104"/>
      <c r="AN13" s="104"/>
      <c r="AO13" s="104"/>
      <c r="AP13" s="104"/>
      <c r="AQ13" s="110"/>
      <c r="AR13" s="110"/>
      <c r="AS13" s="110"/>
      <c r="AT13" s="110"/>
      <c r="AU13" s="110"/>
      <c r="AV13" s="110"/>
      <c r="AW13" s="110"/>
      <c r="AX13" s="80"/>
    </row>
    <row r="14" spans="1:50" s="81" customFormat="1" ht="27.75" customHeight="1" x14ac:dyDescent="0.25">
      <c r="A14" s="79"/>
      <c r="B14" s="106" t="s">
        <v>37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79"/>
      <c r="S14" s="108"/>
      <c r="T14" s="109">
        <f t="shared" si="0"/>
        <v>0</v>
      </c>
      <c r="U14" s="109">
        <f t="shared" si="1"/>
        <v>0</v>
      </c>
      <c r="V14" s="109">
        <f t="shared" si="2"/>
        <v>0</v>
      </c>
      <c r="W14" s="109">
        <f t="shared" si="3"/>
        <v>0</v>
      </c>
      <c r="X14" s="109">
        <f t="shared" si="4"/>
        <v>0</v>
      </c>
      <c r="Y14" s="109">
        <f t="shared" si="5"/>
        <v>0</v>
      </c>
      <c r="Z14" s="109">
        <f t="shared" si="6"/>
        <v>0</v>
      </c>
      <c r="AA14" s="109">
        <f t="shared" si="7"/>
        <v>0</v>
      </c>
      <c r="AB14" s="109">
        <f t="shared" si="8"/>
        <v>0</v>
      </c>
      <c r="AC14" s="109">
        <f t="shared" si="9"/>
        <v>0</v>
      </c>
      <c r="AD14" s="109">
        <f t="shared" si="10"/>
        <v>0</v>
      </c>
      <c r="AE14" s="109">
        <f t="shared" si="11"/>
        <v>0</v>
      </c>
      <c r="AF14" s="109">
        <f t="shared" si="12"/>
        <v>0</v>
      </c>
      <c r="AG14" s="109">
        <f t="shared" si="13"/>
        <v>0</v>
      </c>
      <c r="AH14" s="109">
        <f t="shared" si="14"/>
        <v>0</v>
      </c>
      <c r="AI14" s="109"/>
      <c r="AJ14" s="104"/>
      <c r="AK14" s="104"/>
      <c r="AL14" s="104"/>
      <c r="AM14" s="104"/>
      <c r="AN14" s="104"/>
      <c r="AO14" s="104"/>
      <c r="AP14" s="104"/>
      <c r="AQ14" s="110"/>
      <c r="AR14" s="110"/>
      <c r="AS14" s="110"/>
      <c r="AT14" s="110"/>
      <c r="AU14" s="110"/>
      <c r="AV14" s="110"/>
      <c r="AW14" s="110"/>
      <c r="AX14" s="80"/>
    </row>
    <row r="15" spans="1:50" s="81" customFormat="1" ht="27.75" customHeight="1" x14ac:dyDescent="0.25">
      <c r="A15" s="79"/>
      <c r="B15" s="106" t="s">
        <v>38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79"/>
      <c r="S15" s="108"/>
      <c r="T15" s="109">
        <f t="shared" si="0"/>
        <v>0</v>
      </c>
      <c r="U15" s="109">
        <f t="shared" si="1"/>
        <v>0</v>
      </c>
      <c r="V15" s="109">
        <f t="shared" si="2"/>
        <v>0</v>
      </c>
      <c r="W15" s="109">
        <f t="shared" si="3"/>
        <v>0</v>
      </c>
      <c r="X15" s="109">
        <f t="shared" si="4"/>
        <v>0</v>
      </c>
      <c r="Y15" s="109">
        <f t="shared" si="5"/>
        <v>0</v>
      </c>
      <c r="Z15" s="109">
        <f t="shared" si="6"/>
        <v>0</v>
      </c>
      <c r="AA15" s="109">
        <f t="shared" si="7"/>
        <v>0</v>
      </c>
      <c r="AB15" s="109">
        <f t="shared" si="8"/>
        <v>0</v>
      </c>
      <c r="AC15" s="109">
        <f t="shared" si="9"/>
        <v>0</v>
      </c>
      <c r="AD15" s="109">
        <f t="shared" si="10"/>
        <v>0</v>
      </c>
      <c r="AE15" s="109">
        <f t="shared" si="11"/>
        <v>0</v>
      </c>
      <c r="AF15" s="109">
        <f t="shared" si="12"/>
        <v>0</v>
      </c>
      <c r="AG15" s="109">
        <f t="shared" si="13"/>
        <v>0</v>
      </c>
      <c r="AH15" s="109">
        <f t="shared" si="14"/>
        <v>0</v>
      </c>
      <c r="AI15" s="109"/>
      <c r="AJ15" s="104"/>
      <c r="AK15" s="104"/>
      <c r="AL15" s="104"/>
      <c r="AM15" s="104"/>
      <c r="AN15" s="104"/>
      <c r="AO15" s="104"/>
      <c r="AP15" s="104"/>
      <c r="AQ15" s="110"/>
      <c r="AR15" s="110"/>
      <c r="AS15" s="110"/>
      <c r="AT15" s="110"/>
      <c r="AU15" s="110"/>
      <c r="AV15" s="110"/>
      <c r="AW15" s="110"/>
      <c r="AX15" s="80"/>
    </row>
    <row r="16" spans="1:50" s="81" customFormat="1" ht="27.75" customHeight="1" x14ac:dyDescent="0.25">
      <c r="A16" s="79"/>
      <c r="B16" s="106" t="s">
        <v>39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79"/>
      <c r="S16" s="108"/>
      <c r="T16" s="109">
        <f t="shared" si="0"/>
        <v>0</v>
      </c>
      <c r="U16" s="109">
        <f t="shared" si="1"/>
        <v>0</v>
      </c>
      <c r="V16" s="109">
        <f t="shared" si="2"/>
        <v>0</v>
      </c>
      <c r="W16" s="109">
        <f t="shared" si="3"/>
        <v>0</v>
      </c>
      <c r="X16" s="109">
        <f t="shared" si="4"/>
        <v>0</v>
      </c>
      <c r="Y16" s="109">
        <f t="shared" si="5"/>
        <v>0</v>
      </c>
      <c r="Z16" s="109">
        <f t="shared" si="6"/>
        <v>0</v>
      </c>
      <c r="AA16" s="109">
        <f t="shared" si="7"/>
        <v>0</v>
      </c>
      <c r="AB16" s="109">
        <f t="shared" si="8"/>
        <v>0</v>
      </c>
      <c r="AC16" s="109">
        <f t="shared" si="9"/>
        <v>0</v>
      </c>
      <c r="AD16" s="109">
        <f t="shared" si="10"/>
        <v>0</v>
      </c>
      <c r="AE16" s="109">
        <f t="shared" si="11"/>
        <v>0</v>
      </c>
      <c r="AF16" s="109">
        <f t="shared" si="12"/>
        <v>0</v>
      </c>
      <c r="AG16" s="109">
        <f t="shared" si="13"/>
        <v>0</v>
      </c>
      <c r="AH16" s="109">
        <f t="shared" si="14"/>
        <v>0</v>
      </c>
      <c r="AI16" s="109"/>
      <c r="AJ16" s="104"/>
      <c r="AK16" s="104"/>
      <c r="AL16" s="104"/>
      <c r="AM16" s="104"/>
      <c r="AN16" s="104"/>
      <c r="AO16" s="104"/>
      <c r="AP16" s="104"/>
      <c r="AQ16" s="110"/>
      <c r="AR16" s="110"/>
      <c r="AS16" s="110"/>
      <c r="AT16" s="110"/>
      <c r="AU16" s="110"/>
      <c r="AV16" s="110"/>
      <c r="AW16" s="110"/>
      <c r="AX16" s="80"/>
    </row>
    <row r="17" spans="1:50" s="81" customFormat="1" ht="27.75" customHeight="1" x14ac:dyDescent="0.25">
      <c r="A17" s="79"/>
      <c r="B17" s="106" t="s">
        <v>40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79"/>
      <c r="S17" s="108"/>
      <c r="T17" s="109">
        <f t="shared" si="0"/>
        <v>0</v>
      </c>
      <c r="U17" s="109">
        <f t="shared" si="1"/>
        <v>0</v>
      </c>
      <c r="V17" s="109">
        <f t="shared" si="2"/>
        <v>0</v>
      </c>
      <c r="W17" s="109">
        <f t="shared" si="3"/>
        <v>0</v>
      </c>
      <c r="X17" s="109">
        <f t="shared" si="4"/>
        <v>0</v>
      </c>
      <c r="Y17" s="109">
        <f t="shared" si="5"/>
        <v>0</v>
      </c>
      <c r="Z17" s="109">
        <f t="shared" si="6"/>
        <v>0</v>
      </c>
      <c r="AA17" s="109">
        <f t="shared" si="7"/>
        <v>0</v>
      </c>
      <c r="AB17" s="109">
        <f t="shared" si="8"/>
        <v>0</v>
      </c>
      <c r="AC17" s="109">
        <f t="shared" si="9"/>
        <v>0</v>
      </c>
      <c r="AD17" s="109">
        <f t="shared" si="10"/>
        <v>0</v>
      </c>
      <c r="AE17" s="109">
        <f t="shared" si="11"/>
        <v>0</v>
      </c>
      <c r="AF17" s="109">
        <f t="shared" si="12"/>
        <v>0</v>
      </c>
      <c r="AG17" s="109">
        <f t="shared" si="13"/>
        <v>0</v>
      </c>
      <c r="AH17" s="109">
        <f t="shared" si="14"/>
        <v>0</v>
      </c>
      <c r="AI17" s="109"/>
      <c r="AJ17" s="104"/>
      <c r="AK17" s="104"/>
      <c r="AL17" s="104"/>
      <c r="AM17" s="104"/>
      <c r="AN17" s="104"/>
      <c r="AO17" s="104"/>
      <c r="AP17" s="104"/>
      <c r="AQ17" s="110"/>
      <c r="AR17" s="110"/>
      <c r="AS17" s="110"/>
      <c r="AT17" s="110"/>
      <c r="AU17" s="110"/>
      <c r="AV17" s="110"/>
      <c r="AW17" s="110"/>
      <c r="AX17" s="80"/>
    </row>
    <row r="18" spans="1:50" s="81" customFormat="1" ht="27.75" customHeight="1" x14ac:dyDescent="0.25">
      <c r="A18" s="79"/>
      <c r="B18" s="106" t="s">
        <v>41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79"/>
      <c r="S18" s="108"/>
      <c r="T18" s="109">
        <f t="shared" si="0"/>
        <v>0</v>
      </c>
      <c r="U18" s="109">
        <f t="shared" si="1"/>
        <v>0</v>
      </c>
      <c r="V18" s="109">
        <f t="shared" si="2"/>
        <v>0</v>
      </c>
      <c r="W18" s="109">
        <f t="shared" si="3"/>
        <v>0</v>
      </c>
      <c r="X18" s="109">
        <f t="shared" si="4"/>
        <v>0</v>
      </c>
      <c r="Y18" s="109">
        <f t="shared" si="5"/>
        <v>0</v>
      </c>
      <c r="Z18" s="109">
        <f t="shared" si="6"/>
        <v>0</v>
      </c>
      <c r="AA18" s="109">
        <f t="shared" si="7"/>
        <v>0</v>
      </c>
      <c r="AB18" s="109">
        <f t="shared" si="8"/>
        <v>0</v>
      </c>
      <c r="AC18" s="109">
        <f t="shared" si="9"/>
        <v>0</v>
      </c>
      <c r="AD18" s="109">
        <f t="shared" si="10"/>
        <v>0</v>
      </c>
      <c r="AE18" s="109">
        <f t="shared" si="11"/>
        <v>0</v>
      </c>
      <c r="AF18" s="109">
        <f t="shared" si="12"/>
        <v>0</v>
      </c>
      <c r="AG18" s="109">
        <f t="shared" si="13"/>
        <v>0</v>
      </c>
      <c r="AH18" s="109">
        <f t="shared" si="14"/>
        <v>0</v>
      </c>
      <c r="AI18" s="109"/>
      <c r="AJ18" s="104"/>
      <c r="AK18" s="104"/>
      <c r="AL18" s="104"/>
      <c r="AM18" s="104"/>
      <c r="AN18" s="104"/>
      <c r="AO18" s="104"/>
      <c r="AP18" s="104"/>
      <c r="AQ18" s="110"/>
      <c r="AR18" s="110"/>
      <c r="AS18" s="110"/>
      <c r="AT18" s="110"/>
      <c r="AU18" s="110"/>
      <c r="AV18" s="110"/>
      <c r="AW18" s="110"/>
      <c r="AX18" s="80"/>
    </row>
    <row r="19" spans="1:50" s="81" customFormat="1" ht="27.75" customHeight="1" x14ac:dyDescent="0.25">
      <c r="A19" s="79"/>
      <c r="B19" s="106" t="s">
        <v>42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79"/>
      <c r="S19" s="108"/>
      <c r="T19" s="109">
        <f t="shared" si="0"/>
        <v>0</v>
      </c>
      <c r="U19" s="109">
        <f t="shared" si="1"/>
        <v>0</v>
      </c>
      <c r="V19" s="109">
        <f t="shared" si="2"/>
        <v>0</v>
      </c>
      <c r="W19" s="109">
        <f t="shared" si="3"/>
        <v>0</v>
      </c>
      <c r="X19" s="109">
        <f t="shared" si="4"/>
        <v>0</v>
      </c>
      <c r="Y19" s="109">
        <f t="shared" si="5"/>
        <v>0</v>
      </c>
      <c r="Z19" s="109">
        <f t="shared" si="6"/>
        <v>0</v>
      </c>
      <c r="AA19" s="109">
        <f t="shared" si="7"/>
        <v>0</v>
      </c>
      <c r="AB19" s="109">
        <f t="shared" si="8"/>
        <v>0</v>
      </c>
      <c r="AC19" s="109">
        <f t="shared" si="9"/>
        <v>0</v>
      </c>
      <c r="AD19" s="109">
        <f t="shared" si="10"/>
        <v>0</v>
      </c>
      <c r="AE19" s="109">
        <f t="shared" si="11"/>
        <v>0</v>
      </c>
      <c r="AF19" s="109">
        <f t="shared" si="12"/>
        <v>0</v>
      </c>
      <c r="AG19" s="109">
        <f t="shared" si="13"/>
        <v>0</v>
      </c>
      <c r="AH19" s="109">
        <f t="shared" si="14"/>
        <v>0</v>
      </c>
      <c r="AI19" s="109"/>
      <c r="AJ19" s="104"/>
      <c r="AK19" s="104"/>
      <c r="AL19" s="104"/>
      <c r="AM19" s="104"/>
      <c r="AN19" s="104"/>
      <c r="AO19" s="104"/>
      <c r="AP19" s="104"/>
      <c r="AQ19" s="110"/>
      <c r="AR19" s="110"/>
      <c r="AS19" s="110"/>
      <c r="AT19" s="110"/>
      <c r="AU19" s="110"/>
      <c r="AV19" s="110"/>
      <c r="AW19" s="110"/>
      <c r="AX19" s="80"/>
    </row>
    <row r="20" spans="1:50" s="81" customFormat="1" ht="27.75" customHeight="1" x14ac:dyDescent="0.25">
      <c r="A20" s="79"/>
      <c r="B20" s="106" t="s">
        <v>43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79"/>
      <c r="S20" s="108"/>
      <c r="T20" s="109">
        <f t="shared" si="0"/>
        <v>0</v>
      </c>
      <c r="U20" s="109">
        <f t="shared" si="1"/>
        <v>0</v>
      </c>
      <c r="V20" s="109">
        <f t="shared" si="2"/>
        <v>0</v>
      </c>
      <c r="W20" s="109">
        <f t="shared" si="3"/>
        <v>0</v>
      </c>
      <c r="X20" s="109">
        <f t="shared" si="4"/>
        <v>0</v>
      </c>
      <c r="Y20" s="109">
        <f t="shared" si="5"/>
        <v>0</v>
      </c>
      <c r="Z20" s="109">
        <f t="shared" si="6"/>
        <v>0</v>
      </c>
      <c r="AA20" s="109">
        <f t="shared" si="7"/>
        <v>0</v>
      </c>
      <c r="AB20" s="109">
        <f t="shared" si="8"/>
        <v>0</v>
      </c>
      <c r="AC20" s="109">
        <f t="shared" si="9"/>
        <v>0</v>
      </c>
      <c r="AD20" s="109">
        <f t="shared" si="10"/>
        <v>0</v>
      </c>
      <c r="AE20" s="109">
        <f t="shared" si="11"/>
        <v>0</v>
      </c>
      <c r="AF20" s="109">
        <f t="shared" si="12"/>
        <v>0</v>
      </c>
      <c r="AG20" s="109">
        <f t="shared" si="13"/>
        <v>0</v>
      </c>
      <c r="AH20" s="109">
        <f t="shared" si="14"/>
        <v>0</v>
      </c>
      <c r="AI20" s="109"/>
      <c r="AJ20" s="104"/>
      <c r="AK20" s="104"/>
      <c r="AL20" s="104"/>
      <c r="AM20" s="104"/>
      <c r="AN20" s="104"/>
      <c r="AO20" s="104"/>
      <c r="AP20" s="104"/>
      <c r="AQ20" s="110"/>
      <c r="AR20" s="110"/>
      <c r="AS20" s="110"/>
      <c r="AT20" s="110"/>
      <c r="AU20" s="110"/>
      <c r="AV20" s="110"/>
      <c r="AW20" s="110"/>
      <c r="AX20" s="80"/>
    </row>
    <row r="21" spans="1:50" s="81" customFormat="1" ht="27.75" customHeight="1" x14ac:dyDescent="0.25">
      <c r="A21" s="79"/>
      <c r="B21" s="106" t="s">
        <v>44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79"/>
      <c r="S21" s="108"/>
      <c r="T21" s="109">
        <f t="shared" si="0"/>
        <v>0</v>
      </c>
      <c r="U21" s="109">
        <f t="shared" si="1"/>
        <v>0</v>
      </c>
      <c r="V21" s="109">
        <f t="shared" si="2"/>
        <v>0</v>
      </c>
      <c r="W21" s="109">
        <f t="shared" si="3"/>
        <v>0</v>
      </c>
      <c r="X21" s="109">
        <f t="shared" si="4"/>
        <v>0</v>
      </c>
      <c r="Y21" s="109">
        <f t="shared" si="5"/>
        <v>0</v>
      </c>
      <c r="Z21" s="109">
        <f t="shared" si="6"/>
        <v>0</v>
      </c>
      <c r="AA21" s="109">
        <f t="shared" si="7"/>
        <v>0</v>
      </c>
      <c r="AB21" s="109">
        <f t="shared" si="8"/>
        <v>0</v>
      </c>
      <c r="AC21" s="109">
        <f t="shared" si="9"/>
        <v>0</v>
      </c>
      <c r="AD21" s="109">
        <f t="shared" si="10"/>
        <v>0</v>
      </c>
      <c r="AE21" s="109">
        <f t="shared" si="11"/>
        <v>0</v>
      </c>
      <c r="AF21" s="109">
        <f t="shared" si="12"/>
        <v>0</v>
      </c>
      <c r="AG21" s="109">
        <f t="shared" si="13"/>
        <v>0</v>
      </c>
      <c r="AH21" s="109">
        <f t="shared" si="14"/>
        <v>0</v>
      </c>
      <c r="AI21" s="109"/>
      <c r="AJ21" s="104"/>
      <c r="AK21" s="104"/>
      <c r="AL21" s="104"/>
      <c r="AM21" s="104"/>
      <c r="AN21" s="104"/>
      <c r="AO21" s="104"/>
      <c r="AP21" s="104"/>
      <c r="AQ21" s="110"/>
      <c r="AR21" s="110"/>
      <c r="AS21" s="110"/>
      <c r="AT21" s="110"/>
      <c r="AU21" s="110"/>
      <c r="AV21" s="110"/>
      <c r="AW21" s="110"/>
      <c r="AX21" s="80"/>
    </row>
    <row r="22" spans="1:50" ht="9" customHeight="1" x14ac:dyDescent="0.25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50" s="111" customFormat="1" ht="9" customHeight="1" x14ac:dyDescent="0.25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8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4"/>
      <c r="AK23" s="84"/>
      <c r="AL23" s="84"/>
      <c r="AM23" s="84"/>
      <c r="AN23" s="84"/>
      <c r="AO23" s="84"/>
      <c r="AP23" s="84"/>
      <c r="AQ23" s="85"/>
      <c r="AR23" s="85"/>
      <c r="AS23" s="85"/>
      <c r="AT23" s="85"/>
      <c r="AU23" s="85"/>
      <c r="AV23" s="85"/>
      <c r="AW23" s="85"/>
      <c r="AX23" s="61"/>
    </row>
    <row r="24" spans="1:50" ht="9" customHeight="1" x14ac:dyDescent="0.25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50" ht="9" customHeight="1" x14ac:dyDescent="0.2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50" s="81" customFormat="1" ht="33.75" customHeight="1" x14ac:dyDescent="0.25">
      <c r="A26" s="79"/>
      <c r="B26" s="112" t="s">
        <v>45</v>
      </c>
      <c r="C26" s="113" t="b">
        <f t="shared" ref="C26:Q26" si="15">IF(T26&gt;0,(C7+C8+C9+C10+C11+C12+C13+C14+C15+C16+C17+C18+C19+C20+C21)/T26)</f>
        <v>0</v>
      </c>
      <c r="D26" s="113" t="b">
        <f t="shared" si="15"/>
        <v>0</v>
      </c>
      <c r="E26" s="113" t="b">
        <f t="shared" si="15"/>
        <v>0</v>
      </c>
      <c r="F26" s="113" t="b">
        <f t="shared" si="15"/>
        <v>0</v>
      </c>
      <c r="G26" s="113" t="b">
        <f t="shared" si="15"/>
        <v>0</v>
      </c>
      <c r="H26" s="113" t="b">
        <f t="shared" si="15"/>
        <v>0</v>
      </c>
      <c r="I26" s="113" t="b">
        <f t="shared" si="15"/>
        <v>0</v>
      </c>
      <c r="J26" s="113" t="b">
        <f t="shared" si="15"/>
        <v>0</v>
      </c>
      <c r="K26" s="113" t="b">
        <f t="shared" si="15"/>
        <v>0</v>
      </c>
      <c r="L26" s="113" t="b">
        <f t="shared" si="15"/>
        <v>0</v>
      </c>
      <c r="M26" s="113" t="b">
        <f t="shared" si="15"/>
        <v>0</v>
      </c>
      <c r="N26" s="113" t="b">
        <f t="shared" si="15"/>
        <v>0</v>
      </c>
      <c r="O26" s="113" t="b">
        <f t="shared" si="15"/>
        <v>0</v>
      </c>
      <c r="P26" s="113" t="b">
        <f t="shared" si="15"/>
        <v>0</v>
      </c>
      <c r="Q26" s="113" t="b">
        <f t="shared" si="15"/>
        <v>0</v>
      </c>
      <c r="R26" s="79"/>
      <c r="S26" s="108"/>
      <c r="T26" s="109">
        <f t="shared" ref="T26:AH26" si="16">SUM(T7:T23)</f>
        <v>0</v>
      </c>
      <c r="U26" s="109">
        <f t="shared" si="16"/>
        <v>0</v>
      </c>
      <c r="V26" s="109">
        <f t="shared" si="16"/>
        <v>0</v>
      </c>
      <c r="W26" s="109">
        <f t="shared" si="16"/>
        <v>0</v>
      </c>
      <c r="X26" s="109">
        <f t="shared" si="16"/>
        <v>0</v>
      </c>
      <c r="Y26" s="109">
        <f t="shared" si="16"/>
        <v>0</v>
      </c>
      <c r="Z26" s="109">
        <f t="shared" si="16"/>
        <v>0</v>
      </c>
      <c r="AA26" s="109">
        <f t="shared" si="16"/>
        <v>0</v>
      </c>
      <c r="AB26" s="109">
        <f t="shared" si="16"/>
        <v>0</v>
      </c>
      <c r="AC26" s="109">
        <f t="shared" si="16"/>
        <v>0</v>
      </c>
      <c r="AD26" s="109">
        <f t="shared" si="16"/>
        <v>0</v>
      </c>
      <c r="AE26" s="109">
        <f t="shared" si="16"/>
        <v>0</v>
      </c>
      <c r="AF26" s="109">
        <f t="shared" si="16"/>
        <v>0</v>
      </c>
      <c r="AG26" s="109">
        <f t="shared" si="16"/>
        <v>0</v>
      </c>
      <c r="AH26" s="109">
        <f t="shared" si="16"/>
        <v>0</v>
      </c>
      <c r="AI26" s="109"/>
      <c r="AJ26" s="104"/>
      <c r="AK26" s="104"/>
      <c r="AL26" s="104"/>
      <c r="AM26" s="104"/>
      <c r="AN26" s="104"/>
      <c r="AO26" s="104"/>
      <c r="AP26" s="104"/>
      <c r="AQ26" s="110"/>
      <c r="AR26" s="110"/>
      <c r="AS26" s="110"/>
      <c r="AT26" s="110"/>
      <c r="AU26" s="110"/>
      <c r="AV26" s="110"/>
      <c r="AW26" s="110"/>
      <c r="AX26" s="80"/>
    </row>
    <row r="27" spans="1:50" ht="9" customHeight="1" x14ac:dyDescent="0.25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9" spans="1:50" ht="60" customHeight="1" x14ac:dyDescent="0.25">
      <c r="B29" s="169" t="s">
        <v>96</v>
      </c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S29" s="83"/>
      <c r="AC29" s="84"/>
      <c r="AD29" s="84"/>
      <c r="AE29" s="84"/>
      <c r="AF29" s="84"/>
      <c r="AG29" s="84"/>
      <c r="AH29" s="84"/>
      <c r="AI29" s="84"/>
      <c r="AJ29" s="85"/>
      <c r="AK29" s="85"/>
      <c r="AL29" s="85"/>
      <c r="AM29" s="85"/>
      <c r="AN29" s="85"/>
      <c r="AO29" s="85"/>
      <c r="AP29" s="85"/>
      <c r="AQ29" s="61"/>
      <c r="AR29"/>
      <c r="AS29"/>
      <c r="AT29"/>
      <c r="AU29"/>
      <c r="AV29"/>
      <c r="AW29"/>
      <c r="AX29"/>
    </row>
    <row r="30" spans="1:50" ht="60" customHeight="1" x14ac:dyDescent="0.25">
      <c r="B30" s="170" t="s">
        <v>96</v>
      </c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S30" s="83"/>
      <c r="AC30" s="84"/>
      <c r="AD30" s="84"/>
      <c r="AE30" s="84"/>
      <c r="AF30" s="84"/>
      <c r="AG30" s="84"/>
      <c r="AH30" s="84"/>
      <c r="AI30" s="84"/>
      <c r="AJ30" s="85"/>
      <c r="AK30" s="85"/>
      <c r="AL30" s="85"/>
      <c r="AM30" s="85"/>
      <c r="AN30" s="85"/>
      <c r="AO30" s="85"/>
      <c r="AP30" s="85"/>
      <c r="AQ30" s="61"/>
      <c r="AR30"/>
      <c r="AS30"/>
      <c r="AT30"/>
      <c r="AU30"/>
      <c r="AV30"/>
      <c r="AW30"/>
      <c r="AX30"/>
    </row>
    <row r="31" spans="1:50" ht="60" customHeight="1" x14ac:dyDescent="0.25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3"/>
      <c r="AC31" s="84"/>
      <c r="AD31" s="84"/>
      <c r="AE31" s="84"/>
      <c r="AF31" s="84"/>
      <c r="AG31" s="84"/>
      <c r="AH31" s="84"/>
      <c r="AI31" s="84"/>
      <c r="AJ31" s="85"/>
      <c r="AK31" s="85"/>
      <c r="AL31" s="85"/>
      <c r="AM31" s="85"/>
      <c r="AN31" s="85"/>
      <c r="AO31" s="85"/>
      <c r="AP31" s="85"/>
      <c r="AQ31" s="61"/>
      <c r="AR31"/>
      <c r="AS31"/>
      <c r="AT31"/>
      <c r="AU31"/>
      <c r="AV31"/>
      <c r="AW31"/>
      <c r="AX31"/>
    </row>
    <row r="32" spans="1:50" ht="61.5" customHeight="1" x14ac:dyDescent="0.25">
      <c r="A32" s="141"/>
      <c r="B32" s="141"/>
      <c r="C32" s="141"/>
      <c r="D32" s="141"/>
      <c r="E32" s="141"/>
      <c r="F32" s="141"/>
      <c r="G32" s="141"/>
      <c r="H32" s="141"/>
      <c r="I32" s="140" t="s">
        <v>81</v>
      </c>
      <c r="J32" s="141"/>
      <c r="K32" s="141"/>
      <c r="L32" s="141"/>
      <c r="M32" s="142" t="s">
        <v>27</v>
      </c>
      <c r="N32" s="142">
        <f ca="1">TODAY()</f>
        <v>44431</v>
      </c>
      <c r="O32" s="141"/>
      <c r="P32" s="141"/>
      <c r="Q32" s="141"/>
      <c r="R32" s="141"/>
      <c r="S32" s="143"/>
      <c r="AC32" s="84"/>
      <c r="AD32" s="84"/>
      <c r="AE32" s="84"/>
      <c r="AF32" s="84"/>
      <c r="AG32" s="84"/>
      <c r="AH32" s="84"/>
      <c r="AI32" s="84"/>
      <c r="AJ32" s="85"/>
      <c r="AK32" s="85"/>
      <c r="AL32" s="85"/>
      <c r="AM32" s="85"/>
      <c r="AN32" s="85"/>
      <c r="AO32" s="85"/>
      <c r="AP32" s="85"/>
      <c r="AQ32" s="61"/>
      <c r="AR32"/>
      <c r="AS32"/>
      <c r="AT32"/>
      <c r="AU32"/>
      <c r="AV32"/>
      <c r="AW32"/>
      <c r="AX32"/>
    </row>
    <row r="33" spans="1:50" ht="39.75" customHeight="1" x14ac:dyDescent="0.25">
      <c r="A33" s="144"/>
      <c r="B33" s="145" t="s">
        <v>77</v>
      </c>
      <c r="C33" s="145" t="s">
        <v>76</v>
      </c>
      <c r="D33" s="145"/>
      <c r="E33" s="145" t="s">
        <v>75</v>
      </c>
      <c r="F33" s="145"/>
      <c r="G33" s="146"/>
      <c r="H33" s="147"/>
      <c r="I33" s="164" t="s">
        <v>77</v>
      </c>
      <c r="J33" s="240" t="s">
        <v>78</v>
      </c>
      <c r="K33" s="240"/>
      <c r="L33" s="164" t="s">
        <v>80</v>
      </c>
      <c r="M33" s="164" t="s">
        <v>79</v>
      </c>
      <c r="N33" s="162" t="s">
        <v>92</v>
      </c>
      <c r="O33" s="141"/>
      <c r="P33" s="141"/>
      <c r="Q33" s="141"/>
      <c r="R33" s="141"/>
      <c r="S33" s="83"/>
      <c r="AC33" s="84"/>
      <c r="AD33" s="84"/>
      <c r="AE33" s="84"/>
      <c r="AF33" s="84"/>
      <c r="AG33" s="84"/>
      <c r="AH33" s="84"/>
      <c r="AI33" s="84"/>
      <c r="AJ33" s="85"/>
      <c r="AK33" s="85"/>
      <c r="AL33" s="85"/>
      <c r="AM33" s="85"/>
      <c r="AN33" s="85"/>
      <c r="AO33" s="85"/>
      <c r="AP33" s="85"/>
      <c r="AQ33" s="61"/>
      <c r="AR33"/>
      <c r="AS33"/>
      <c r="AT33"/>
      <c r="AU33"/>
      <c r="AV33"/>
      <c r="AW33"/>
      <c r="AX33"/>
    </row>
    <row r="34" spans="1:50" s="81" customFormat="1" ht="27.75" customHeight="1" x14ac:dyDescent="0.25">
      <c r="A34" s="148"/>
      <c r="B34" s="149" t="e">
        <f>RANK($C$26,$C$26:$Q$26)</f>
        <v>#N/A</v>
      </c>
      <c r="C34" s="238" t="str">
        <f>$C$6</f>
        <v>Projekt 1</v>
      </c>
      <c r="D34" s="239"/>
      <c r="E34" s="150" t="b">
        <f>$C$26</f>
        <v>0</v>
      </c>
      <c r="F34" s="151">
        <f>C29</f>
        <v>0</v>
      </c>
      <c r="G34" s="152"/>
      <c r="H34" s="153"/>
      <c r="I34" s="135">
        <v>1</v>
      </c>
      <c r="J34" s="241" t="e">
        <f>VLOOKUP($I34,$B$34:$F$48,2,)</f>
        <v>#N/A</v>
      </c>
      <c r="K34" s="241"/>
      <c r="L34" s="136" t="e">
        <f>VLOOKUP($I34,$B$34:$F$48,4,)</f>
        <v>#N/A</v>
      </c>
      <c r="M34" s="137" t="e">
        <f>VLOOKUP($I34,$B$34:$F$48,5,)</f>
        <v>#N/A</v>
      </c>
      <c r="N34" s="138" t="e">
        <f>M34</f>
        <v>#N/A</v>
      </c>
      <c r="O34" s="155"/>
      <c r="P34" s="154"/>
      <c r="Q34" s="154"/>
      <c r="R34" s="141"/>
      <c r="S34" s="83"/>
      <c r="T34" s="109"/>
      <c r="U34" s="109"/>
      <c r="V34" s="109"/>
      <c r="W34" s="109"/>
      <c r="X34" s="109"/>
      <c r="Y34" s="109"/>
      <c r="Z34" s="109"/>
      <c r="AA34" s="109"/>
      <c r="AB34" s="109"/>
      <c r="AC34" s="104"/>
      <c r="AD34" s="104"/>
      <c r="AE34" s="104"/>
      <c r="AF34" s="104"/>
      <c r="AG34" s="104"/>
      <c r="AH34" s="104"/>
      <c r="AI34" s="104"/>
      <c r="AJ34" s="110"/>
      <c r="AK34" s="110"/>
      <c r="AL34" s="110"/>
      <c r="AM34" s="110"/>
      <c r="AN34" s="110"/>
      <c r="AO34" s="110"/>
      <c r="AP34" s="110"/>
      <c r="AQ34" s="80"/>
    </row>
    <row r="35" spans="1:50" s="81" customFormat="1" ht="27.75" customHeight="1" x14ac:dyDescent="0.25">
      <c r="A35" s="148"/>
      <c r="B35" s="149" t="e">
        <f>RANK($D$26,$C$26:$Q$26)</f>
        <v>#N/A</v>
      </c>
      <c r="C35" s="238" t="str">
        <f>$D$6</f>
        <v>Projekt 2</v>
      </c>
      <c r="D35" s="239"/>
      <c r="E35" s="150" t="b">
        <f>$D$26</f>
        <v>0</v>
      </c>
      <c r="F35" s="151">
        <f>D29</f>
        <v>0</v>
      </c>
      <c r="G35" s="152"/>
      <c r="H35" s="153"/>
      <c r="I35" s="135">
        <v>2</v>
      </c>
      <c r="J35" s="241" t="e">
        <f t="shared" ref="J35:J48" si="17">VLOOKUP($I35,$B$34:$F$48,2,)</f>
        <v>#N/A</v>
      </c>
      <c r="K35" s="241"/>
      <c r="L35" s="136" t="e">
        <f t="shared" ref="L35:L48" si="18">VLOOKUP($I35,$B$34:$F$48,4,)</f>
        <v>#N/A</v>
      </c>
      <c r="M35" s="137" t="e">
        <f t="shared" ref="M35:M48" si="19">VLOOKUP($I35,$B$34:$F$48,5,)</f>
        <v>#N/A</v>
      </c>
      <c r="N35" s="138" t="e">
        <f t="shared" ref="N35:N48" si="20">N34+M35</f>
        <v>#N/A</v>
      </c>
      <c r="O35" s="155"/>
      <c r="P35" s="154"/>
      <c r="Q35" s="154"/>
      <c r="R35" s="141"/>
      <c r="S35" s="83"/>
      <c r="T35" s="109"/>
      <c r="U35" s="109"/>
      <c r="V35" s="109"/>
      <c r="W35" s="109"/>
      <c r="X35" s="109"/>
      <c r="Y35" s="109"/>
      <c r="Z35" s="109"/>
      <c r="AA35" s="109"/>
      <c r="AB35" s="109"/>
      <c r="AC35" s="104"/>
      <c r="AD35" s="104"/>
      <c r="AE35" s="104"/>
      <c r="AF35" s="104"/>
      <c r="AG35" s="104"/>
      <c r="AH35" s="104"/>
      <c r="AI35" s="104"/>
      <c r="AJ35" s="110"/>
      <c r="AK35" s="110"/>
      <c r="AL35" s="110"/>
      <c r="AM35" s="110"/>
      <c r="AN35" s="110"/>
      <c r="AO35" s="110"/>
      <c r="AP35" s="110"/>
      <c r="AQ35" s="80"/>
    </row>
    <row r="36" spans="1:50" s="81" customFormat="1" ht="27.75" customHeight="1" x14ac:dyDescent="0.25">
      <c r="A36" s="148"/>
      <c r="B36" s="149" t="e">
        <f>RANK($E$26,$C$26:$Q$26)</f>
        <v>#N/A</v>
      </c>
      <c r="C36" s="238" t="str">
        <f>$E$6</f>
        <v>Projekt 3</v>
      </c>
      <c r="D36" s="239"/>
      <c r="E36" s="150" t="b">
        <f>$E$26</f>
        <v>0</v>
      </c>
      <c r="F36" s="151">
        <f>E29</f>
        <v>0</v>
      </c>
      <c r="G36" s="152"/>
      <c r="H36" s="153"/>
      <c r="I36" s="135">
        <v>3</v>
      </c>
      <c r="J36" s="241" t="e">
        <f t="shared" si="17"/>
        <v>#N/A</v>
      </c>
      <c r="K36" s="241"/>
      <c r="L36" s="136" t="e">
        <f t="shared" si="18"/>
        <v>#N/A</v>
      </c>
      <c r="M36" s="137" t="e">
        <f t="shared" si="19"/>
        <v>#N/A</v>
      </c>
      <c r="N36" s="138" t="e">
        <f t="shared" si="20"/>
        <v>#N/A</v>
      </c>
      <c r="O36" s="155"/>
      <c r="P36" s="154"/>
      <c r="Q36" s="154"/>
      <c r="R36" s="141"/>
      <c r="S36" s="83"/>
      <c r="T36" s="109"/>
      <c r="U36" s="109"/>
      <c r="V36" s="109"/>
      <c r="W36" s="109"/>
      <c r="X36" s="109"/>
      <c r="Y36" s="109"/>
      <c r="Z36" s="109"/>
      <c r="AA36" s="109"/>
      <c r="AB36" s="109"/>
      <c r="AC36" s="104"/>
      <c r="AD36" s="104"/>
      <c r="AE36" s="104"/>
      <c r="AF36" s="104"/>
      <c r="AG36" s="104"/>
      <c r="AH36" s="104"/>
      <c r="AI36" s="104"/>
      <c r="AJ36" s="110"/>
      <c r="AK36" s="110"/>
      <c r="AL36" s="110"/>
      <c r="AM36" s="110"/>
      <c r="AN36" s="110"/>
      <c r="AO36" s="110"/>
      <c r="AP36" s="110"/>
      <c r="AQ36" s="80"/>
    </row>
    <row r="37" spans="1:50" s="81" customFormat="1" ht="27.75" customHeight="1" x14ac:dyDescent="0.25">
      <c r="A37" s="148"/>
      <c r="B37" s="149" t="e">
        <f>RANK($F$26,$C$26:$Q$26)</f>
        <v>#N/A</v>
      </c>
      <c r="C37" s="238" t="str">
        <f>$F$6</f>
        <v>Projekt 4</v>
      </c>
      <c r="D37" s="239"/>
      <c r="E37" s="150" t="b">
        <f>$F$26</f>
        <v>0</v>
      </c>
      <c r="F37" s="151">
        <f>F29</f>
        <v>0</v>
      </c>
      <c r="G37" s="152"/>
      <c r="H37" s="153"/>
      <c r="I37" s="135">
        <v>4</v>
      </c>
      <c r="J37" s="241" t="e">
        <f t="shared" si="17"/>
        <v>#N/A</v>
      </c>
      <c r="K37" s="241"/>
      <c r="L37" s="136" t="e">
        <f t="shared" si="18"/>
        <v>#N/A</v>
      </c>
      <c r="M37" s="137" t="e">
        <f t="shared" si="19"/>
        <v>#N/A</v>
      </c>
      <c r="N37" s="138" t="e">
        <f t="shared" si="20"/>
        <v>#N/A</v>
      </c>
      <c r="O37" s="155"/>
      <c r="P37" s="154"/>
      <c r="Q37" s="154"/>
      <c r="R37" s="141"/>
      <c r="S37" s="83"/>
      <c r="T37" s="109"/>
      <c r="U37" s="109"/>
      <c r="V37" s="109"/>
      <c r="W37" s="109"/>
      <c r="X37" s="109"/>
      <c r="Y37" s="109"/>
      <c r="Z37" s="109"/>
      <c r="AA37" s="109"/>
      <c r="AB37" s="109"/>
      <c r="AC37" s="104"/>
      <c r="AD37" s="104"/>
      <c r="AE37" s="104"/>
      <c r="AF37" s="104"/>
      <c r="AG37" s="104"/>
      <c r="AH37" s="104"/>
      <c r="AI37" s="104"/>
      <c r="AJ37" s="110"/>
      <c r="AK37" s="110"/>
      <c r="AL37" s="110"/>
      <c r="AM37" s="110"/>
      <c r="AN37" s="110"/>
      <c r="AO37" s="110"/>
      <c r="AP37" s="110"/>
      <c r="AQ37" s="80"/>
    </row>
    <row r="38" spans="1:50" s="81" customFormat="1" ht="27.75" customHeight="1" x14ac:dyDescent="0.25">
      <c r="A38" s="148"/>
      <c r="B38" s="149" t="e">
        <f>RANK($G$26,$C$26:$Q$26)</f>
        <v>#N/A</v>
      </c>
      <c r="C38" s="238" t="str">
        <f>$G$6</f>
        <v>Projekt 5</v>
      </c>
      <c r="D38" s="239"/>
      <c r="E38" s="150" t="b">
        <f>$G$26</f>
        <v>0</v>
      </c>
      <c r="F38" s="151">
        <f>G29</f>
        <v>0</v>
      </c>
      <c r="G38" s="152"/>
      <c r="H38" s="153"/>
      <c r="I38" s="135">
        <v>5</v>
      </c>
      <c r="J38" s="241" t="e">
        <f t="shared" si="17"/>
        <v>#N/A</v>
      </c>
      <c r="K38" s="241"/>
      <c r="L38" s="136" t="e">
        <f t="shared" si="18"/>
        <v>#N/A</v>
      </c>
      <c r="M38" s="137" t="e">
        <f t="shared" si="19"/>
        <v>#N/A</v>
      </c>
      <c r="N38" s="138" t="e">
        <f t="shared" si="20"/>
        <v>#N/A</v>
      </c>
      <c r="O38" s="155"/>
      <c r="P38" s="154"/>
      <c r="Q38" s="154"/>
      <c r="R38" s="141"/>
      <c r="S38" s="83"/>
      <c r="T38" s="109"/>
      <c r="U38" s="109"/>
      <c r="V38" s="109"/>
      <c r="W38" s="109"/>
      <c r="X38" s="109"/>
      <c r="Y38" s="109"/>
      <c r="Z38" s="109"/>
      <c r="AA38" s="109"/>
      <c r="AB38" s="109"/>
      <c r="AC38" s="104"/>
      <c r="AD38" s="104"/>
      <c r="AE38" s="104"/>
      <c r="AF38" s="104"/>
      <c r="AG38" s="104"/>
      <c r="AH38" s="104"/>
      <c r="AI38" s="104"/>
      <c r="AJ38" s="110"/>
      <c r="AK38" s="110"/>
      <c r="AL38" s="110"/>
      <c r="AM38" s="110"/>
      <c r="AN38" s="110"/>
      <c r="AO38" s="110"/>
      <c r="AP38" s="110"/>
      <c r="AQ38" s="80"/>
    </row>
    <row r="39" spans="1:50" s="81" customFormat="1" ht="27.75" customHeight="1" x14ac:dyDescent="0.25">
      <c r="A39" s="148"/>
      <c r="B39" s="149" t="e">
        <f>RANK($H$26,$C$26:$Q$26)</f>
        <v>#N/A</v>
      </c>
      <c r="C39" s="238" t="str">
        <f>$H$6</f>
        <v>Projekt 6</v>
      </c>
      <c r="D39" s="239"/>
      <c r="E39" s="150" t="b">
        <f>$H$26</f>
        <v>0</v>
      </c>
      <c r="F39" s="151">
        <f>H29</f>
        <v>0</v>
      </c>
      <c r="G39" s="152"/>
      <c r="H39" s="153"/>
      <c r="I39" s="135">
        <v>6</v>
      </c>
      <c r="J39" s="241" t="e">
        <f t="shared" si="17"/>
        <v>#N/A</v>
      </c>
      <c r="K39" s="241"/>
      <c r="L39" s="136" t="e">
        <f t="shared" si="18"/>
        <v>#N/A</v>
      </c>
      <c r="M39" s="137" t="e">
        <f t="shared" si="19"/>
        <v>#N/A</v>
      </c>
      <c r="N39" s="138" t="e">
        <f t="shared" si="20"/>
        <v>#N/A</v>
      </c>
      <c r="O39" s="155"/>
      <c r="P39" s="154"/>
      <c r="Q39" s="154"/>
      <c r="R39" s="141"/>
      <c r="S39" s="83"/>
      <c r="T39" s="109"/>
      <c r="U39" s="109"/>
      <c r="V39" s="109"/>
      <c r="W39" s="109"/>
      <c r="X39" s="109"/>
      <c r="Y39" s="109"/>
      <c r="Z39" s="109"/>
      <c r="AA39" s="109"/>
      <c r="AB39" s="109"/>
      <c r="AC39" s="104"/>
      <c r="AD39" s="104"/>
      <c r="AE39" s="104"/>
      <c r="AF39" s="104"/>
      <c r="AG39" s="104"/>
      <c r="AH39" s="104"/>
      <c r="AI39" s="104"/>
      <c r="AJ39" s="110"/>
      <c r="AK39" s="110"/>
      <c r="AL39" s="110"/>
      <c r="AM39" s="110"/>
      <c r="AN39" s="110"/>
      <c r="AO39" s="110"/>
      <c r="AP39" s="110"/>
      <c r="AQ39" s="80"/>
    </row>
    <row r="40" spans="1:50" s="81" customFormat="1" ht="27.75" customHeight="1" x14ac:dyDescent="0.25">
      <c r="A40" s="148"/>
      <c r="B40" s="149" t="e">
        <f>RANK($I$26,$C$26:$Q$26)</f>
        <v>#N/A</v>
      </c>
      <c r="C40" s="238" t="str">
        <f>$I$6</f>
        <v>Projekt 7</v>
      </c>
      <c r="D40" s="239"/>
      <c r="E40" s="150" t="b">
        <f>$I$26</f>
        <v>0</v>
      </c>
      <c r="F40" s="151">
        <f>I29</f>
        <v>0</v>
      </c>
      <c r="G40" s="152"/>
      <c r="H40" s="153"/>
      <c r="I40" s="135">
        <v>7</v>
      </c>
      <c r="J40" s="241" t="e">
        <f t="shared" si="17"/>
        <v>#N/A</v>
      </c>
      <c r="K40" s="241"/>
      <c r="L40" s="136" t="e">
        <f t="shared" si="18"/>
        <v>#N/A</v>
      </c>
      <c r="M40" s="137" t="e">
        <f t="shared" si="19"/>
        <v>#N/A</v>
      </c>
      <c r="N40" s="138" t="e">
        <f t="shared" si="20"/>
        <v>#N/A</v>
      </c>
      <c r="O40" s="155"/>
      <c r="P40" s="154"/>
      <c r="Q40" s="154"/>
      <c r="R40" s="141"/>
      <c r="S40" s="83"/>
      <c r="T40" s="109"/>
      <c r="U40" s="109"/>
      <c r="V40" s="109"/>
      <c r="W40" s="109"/>
      <c r="X40" s="109"/>
      <c r="Y40" s="109"/>
      <c r="Z40" s="109"/>
      <c r="AA40" s="109"/>
      <c r="AB40" s="109"/>
      <c r="AC40" s="104"/>
      <c r="AD40" s="104"/>
      <c r="AE40" s="104"/>
      <c r="AF40" s="104"/>
      <c r="AG40" s="104"/>
      <c r="AH40" s="104"/>
      <c r="AI40" s="104"/>
      <c r="AJ40" s="110"/>
      <c r="AK40" s="110"/>
      <c r="AL40" s="110"/>
      <c r="AM40" s="110"/>
      <c r="AN40" s="110"/>
      <c r="AO40" s="110"/>
      <c r="AP40" s="110"/>
      <c r="AQ40" s="80"/>
    </row>
    <row r="41" spans="1:50" s="81" customFormat="1" ht="27.75" customHeight="1" x14ac:dyDescent="0.25">
      <c r="A41" s="148"/>
      <c r="B41" s="149" t="e">
        <f>RANK($J$26,$C$26:$Q$26)</f>
        <v>#N/A</v>
      </c>
      <c r="C41" s="238" t="str">
        <f>$J$6</f>
        <v>Projekt 8</v>
      </c>
      <c r="D41" s="239"/>
      <c r="E41" s="150" t="b">
        <f>$J$26</f>
        <v>0</v>
      </c>
      <c r="F41" s="151">
        <f>J29</f>
        <v>0</v>
      </c>
      <c r="G41" s="152"/>
      <c r="H41" s="153"/>
      <c r="I41" s="135">
        <v>8</v>
      </c>
      <c r="J41" s="241" t="e">
        <f t="shared" si="17"/>
        <v>#N/A</v>
      </c>
      <c r="K41" s="241"/>
      <c r="L41" s="136" t="e">
        <f t="shared" si="18"/>
        <v>#N/A</v>
      </c>
      <c r="M41" s="137" t="e">
        <f t="shared" si="19"/>
        <v>#N/A</v>
      </c>
      <c r="N41" s="138" t="e">
        <f t="shared" si="20"/>
        <v>#N/A</v>
      </c>
      <c r="O41" s="155"/>
      <c r="P41" s="154"/>
      <c r="Q41" s="154"/>
      <c r="R41" s="141"/>
      <c r="S41" s="83"/>
      <c r="T41" s="109"/>
      <c r="U41" s="109"/>
      <c r="V41" s="109"/>
      <c r="W41" s="109"/>
      <c r="X41" s="109"/>
      <c r="Y41" s="109"/>
      <c r="Z41" s="109"/>
      <c r="AA41" s="109"/>
      <c r="AB41" s="109"/>
      <c r="AC41" s="104"/>
      <c r="AD41" s="104"/>
      <c r="AE41" s="104"/>
      <c r="AF41" s="104"/>
      <c r="AG41" s="104"/>
      <c r="AH41" s="104"/>
      <c r="AI41" s="104"/>
      <c r="AJ41" s="110"/>
      <c r="AK41" s="110"/>
      <c r="AL41" s="110"/>
      <c r="AM41" s="110"/>
      <c r="AN41" s="110"/>
      <c r="AO41" s="110"/>
      <c r="AP41" s="110"/>
      <c r="AQ41" s="80"/>
    </row>
    <row r="42" spans="1:50" s="81" customFormat="1" ht="27.75" customHeight="1" x14ac:dyDescent="0.25">
      <c r="A42" s="148"/>
      <c r="B42" s="149" t="e">
        <f>RANK($K$26,$C$26:$Q$26)</f>
        <v>#N/A</v>
      </c>
      <c r="C42" s="238" t="str">
        <f>$K$6</f>
        <v>Projekt 9</v>
      </c>
      <c r="D42" s="239"/>
      <c r="E42" s="150" t="b">
        <f>$K$26</f>
        <v>0</v>
      </c>
      <c r="F42" s="151">
        <f>K29</f>
        <v>0</v>
      </c>
      <c r="G42" s="152"/>
      <c r="H42" s="154"/>
      <c r="I42" s="135">
        <v>9</v>
      </c>
      <c r="J42" s="241" t="e">
        <f t="shared" si="17"/>
        <v>#N/A</v>
      </c>
      <c r="K42" s="241"/>
      <c r="L42" s="136" t="e">
        <f t="shared" si="18"/>
        <v>#N/A</v>
      </c>
      <c r="M42" s="137" t="e">
        <f t="shared" si="19"/>
        <v>#N/A</v>
      </c>
      <c r="N42" s="138" t="e">
        <f t="shared" si="20"/>
        <v>#N/A</v>
      </c>
      <c r="O42" s="155"/>
      <c r="P42" s="154"/>
      <c r="Q42" s="154"/>
      <c r="R42" s="141"/>
      <c r="S42" s="83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4"/>
      <c r="AK42" s="104"/>
      <c r="AL42" s="104"/>
      <c r="AM42" s="104"/>
      <c r="AN42" s="104"/>
      <c r="AO42" s="104"/>
      <c r="AP42" s="104"/>
      <c r="AQ42" s="110"/>
      <c r="AR42" s="110"/>
      <c r="AS42" s="110"/>
      <c r="AT42" s="110"/>
      <c r="AU42" s="110"/>
      <c r="AV42" s="110"/>
      <c r="AW42" s="110"/>
      <c r="AX42" s="80"/>
    </row>
    <row r="43" spans="1:50" s="81" customFormat="1" ht="27.75" customHeight="1" x14ac:dyDescent="0.25">
      <c r="A43" s="148"/>
      <c r="B43" s="149" t="e">
        <f>RANK($L$26,$C$26:$Q$26)</f>
        <v>#N/A</v>
      </c>
      <c r="C43" s="238" t="str">
        <f>$L$6</f>
        <v>Projekt 10</v>
      </c>
      <c r="D43" s="239"/>
      <c r="E43" s="150" t="b">
        <f>$L$26</f>
        <v>0</v>
      </c>
      <c r="F43" s="151">
        <f>L29</f>
        <v>0</v>
      </c>
      <c r="G43" s="152"/>
      <c r="H43" s="154"/>
      <c r="I43" s="135">
        <v>10</v>
      </c>
      <c r="J43" s="241" t="e">
        <f t="shared" si="17"/>
        <v>#N/A</v>
      </c>
      <c r="K43" s="241"/>
      <c r="L43" s="136" t="e">
        <f t="shared" si="18"/>
        <v>#N/A</v>
      </c>
      <c r="M43" s="137" t="e">
        <f t="shared" si="19"/>
        <v>#N/A</v>
      </c>
      <c r="N43" s="138" t="e">
        <f t="shared" si="20"/>
        <v>#N/A</v>
      </c>
      <c r="O43" s="155"/>
      <c r="P43" s="154"/>
      <c r="Q43" s="154"/>
      <c r="R43" s="141"/>
      <c r="S43" s="83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4"/>
      <c r="AK43" s="104"/>
      <c r="AL43" s="104"/>
      <c r="AM43" s="104"/>
      <c r="AN43" s="104"/>
      <c r="AO43" s="104"/>
      <c r="AP43" s="104"/>
      <c r="AQ43" s="110"/>
      <c r="AR43" s="110"/>
      <c r="AS43" s="110"/>
      <c r="AT43" s="110"/>
      <c r="AU43" s="110"/>
      <c r="AV43" s="110"/>
      <c r="AW43" s="110"/>
      <c r="AX43" s="80"/>
    </row>
    <row r="44" spans="1:50" s="81" customFormat="1" ht="27.75" customHeight="1" x14ac:dyDescent="0.25">
      <c r="A44" s="148"/>
      <c r="B44" s="149" t="e">
        <f>RANK($M$26,$C$26:$Q$26)</f>
        <v>#N/A</v>
      </c>
      <c r="C44" s="238" t="str">
        <f>$M$6</f>
        <v>Projekt 11</v>
      </c>
      <c r="D44" s="239"/>
      <c r="E44" s="150" t="b">
        <f>$M$26</f>
        <v>0</v>
      </c>
      <c r="F44" s="151">
        <f>M29</f>
        <v>0</v>
      </c>
      <c r="G44" s="152"/>
      <c r="H44" s="154"/>
      <c r="I44" s="135">
        <v>11</v>
      </c>
      <c r="J44" s="241" t="e">
        <f t="shared" si="17"/>
        <v>#N/A</v>
      </c>
      <c r="K44" s="241"/>
      <c r="L44" s="136" t="e">
        <f t="shared" si="18"/>
        <v>#N/A</v>
      </c>
      <c r="M44" s="137" t="e">
        <f t="shared" si="19"/>
        <v>#N/A</v>
      </c>
      <c r="N44" s="138" t="e">
        <f t="shared" si="20"/>
        <v>#N/A</v>
      </c>
      <c r="O44" s="155"/>
      <c r="P44" s="154"/>
      <c r="Q44" s="154"/>
      <c r="R44" s="141"/>
      <c r="S44" s="83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4"/>
      <c r="AK44" s="104"/>
      <c r="AL44" s="104"/>
      <c r="AM44" s="104"/>
      <c r="AN44" s="104"/>
      <c r="AO44" s="104"/>
      <c r="AP44" s="104"/>
      <c r="AQ44" s="110"/>
      <c r="AR44" s="110"/>
      <c r="AS44" s="110"/>
      <c r="AT44" s="110"/>
      <c r="AU44" s="110"/>
      <c r="AV44" s="110"/>
      <c r="AW44" s="110"/>
      <c r="AX44" s="80"/>
    </row>
    <row r="45" spans="1:50" s="81" customFormat="1" ht="27.75" customHeight="1" x14ac:dyDescent="0.25">
      <c r="A45" s="148"/>
      <c r="B45" s="149" t="e">
        <f>RANK($N$26,$C$26:$Q$26)</f>
        <v>#N/A</v>
      </c>
      <c r="C45" s="238" t="str">
        <f>$N$6</f>
        <v>Projekt 12</v>
      </c>
      <c r="D45" s="239"/>
      <c r="E45" s="150" t="b">
        <f>$N$26</f>
        <v>0</v>
      </c>
      <c r="F45" s="151">
        <f>N29</f>
        <v>0</v>
      </c>
      <c r="G45" s="152"/>
      <c r="H45" s="154"/>
      <c r="I45" s="135">
        <v>12</v>
      </c>
      <c r="J45" s="241" t="e">
        <f t="shared" si="17"/>
        <v>#N/A</v>
      </c>
      <c r="K45" s="241"/>
      <c r="L45" s="136" t="e">
        <f t="shared" si="18"/>
        <v>#N/A</v>
      </c>
      <c r="M45" s="137" t="e">
        <f t="shared" si="19"/>
        <v>#N/A</v>
      </c>
      <c r="N45" s="138" t="e">
        <f t="shared" si="20"/>
        <v>#N/A</v>
      </c>
      <c r="O45" s="155"/>
      <c r="P45" s="154"/>
      <c r="Q45" s="154"/>
      <c r="R45" s="141"/>
      <c r="S45" s="83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4"/>
      <c r="AK45" s="104"/>
      <c r="AL45" s="104"/>
      <c r="AM45" s="104"/>
      <c r="AN45" s="104"/>
      <c r="AO45" s="104"/>
      <c r="AP45" s="104"/>
      <c r="AQ45" s="110"/>
      <c r="AR45" s="110"/>
      <c r="AS45" s="110"/>
      <c r="AT45" s="110"/>
      <c r="AU45" s="110"/>
      <c r="AV45" s="110"/>
      <c r="AW45" s="110"/>
      <c r="AX45" s="80"/>
    </row>
    <row r="46" spans="1:50" s="81" customFormat="1" ht="27.75" customHeight="1" x14ac:dyDescent="0.25">
      <c r="A46" s="148"/>
      <c r="B46" s="149" t="e">
        <f>RANK($O$26,$C$26:$Q$26)</f>
        <v>#N/A</v>
      </c>
      <c r="C46" s="238" t="str">
        <f>$O$6</f>
        <v>Projekt 13</v>
      </c>
      <c r="D46" s="239"/>
      <c r="E46" s="150" t="b">
        <f>$O$26</f>
        <v>0</v>
      </c>
      <c r="F46" s="151">
        <f>O29</f>
        <v>0</v>
      </c>
      <c r="G46" s="152"/>
      <c r="H46" s="154"/>
      <c r="I46" s="135">
        <v>13</v>
      </c>
      <c r="J46" s="241" t="e">
        <f t="shared" si="17"/>
        <v>#N/A</v>
      </c>
      <c r="K46" s="241"/>
      <c r="L46" s="136" t="e">
        <f t="shared" si="18"/>
        <v>#N/A</v>
      </c>
      <c r="M46" s="137" t="e">
        <f t="shared" si="19"/>
        <v>#N/A</v>
      </c>
      <c r="N46" s="138" t="e">
        <f t="shared" si="20"/>
        <v>#N/A</v>
      </c>
      <c r="O46" s="155"/>
      <c r="P46" s="154"/>
      <c r="Q46" s="154"/>
      <c r="R46" s="141"/>
      <c r="S46" s="83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4"/>
      <c r="AK46" s="104"/>
      <c r="AL46" s="104"/>
      <c r="AM46" s="104"/>
      <c r="AN46" s="104"/>
      <c r="AO46" s="104"/>
      <c r="AP46" s="104"/>
      <c r="AQ46" s="110"/>
      <c r="AR46" s="110"/>
      <c r="AS46" s="110"/>
      <c r="AT46" s="110"/>
      <c r="AU46" s="110"/>
      <c r="AV46" s="110"/>
      <c r="AW46" s="110"/>
      <c r="AX46" s="80"/>
    </row>
    <row r="47" spans="1:50" s="81" customFormat="1" ht="27.75" customHeight="1" x14ac:dyDescent="0.25">
      <c r="A47" s="148"/>
      <c r="B47" s="149" t="e">
        <f>RANK($P$26,$C$26:$Q$26)</f>
        <v>#N/A</v>
      </c>
      <c r="C47" s="238" t="str">
        <f>$P$6</f>
        <v>Projekt 14</v>
      </c>
      <c r="D47" s="239"/>
      <c r="E47" s="150" t="b">
        <f>$P$26</f>
        <v>0</v>
      </c>
      <c r="F47" s="151">
        <f>P29</f>
        <v>0</v>
      </c>
      <c r="G47" s="152"/>
      <c r="H47" s="154"/>
      <c r="I47" s="135">
        <v>14</v>
      </c>
      <c r="J47" s="241" t="e">
        <f t="shared" si="17"/>
        <v>#N/A</v>
      </c>
      <c r="K47" s="241"/>
      <c r="L47" s="136" t="e">
        <f t="shared" si="18"/>
        <v>#N/A</v>
      </c>
      <c r="M47" s="137" t="e">
        <f t="shared" si="19"/>
        <v>#N/A</v>
      </c>
      <c r="N47" s="138" t="e">
        <f t="shared" si="20"/>
        <v>#N/A</v>
      </c>
      <c r="O47" s="155"/>
      <c r="P47" s="154"/>
      <c r="Q47" s="154"/>
      <c r="R47" s="141"/>
      <c r="S47" s="83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4"/>
      <c r="AK47" s="104"/>
      <c r="AL47" s="104"/>
      <c r="AM47" s="104"/>
      <c r="AN47" s="104"/>
      <c r="AO47" s="104"/>
      <c r="AP47" s="104"/>
      <c r="AQ47" s="110"/>
      <c r="AR47" s="110"/>
      <c r="AS47" s="110"/>
      <c r="AT47" s="110"/>
      <c r="AU47" s="110"/>
      <c r="AV47" s="110"/>
      <c r="AW47" s="110"/>
      <c r="AX47" s="80"/>
    </row>
    <row r="48" spans="1:50" s="81" customFormat="1" ht="27.75" customHeight="1" x14ac:dyDescent="0.25">
      <c r="A48" s="148"/>
      <c r="B48" s="149" t="e">
        <f>RANK($Q$26,$C$26:$Q$26)</f>
        <v>#N/A</v>
      </c>
      <c r="C48" s="238" t="str">
        <f>$Q$6</f>
        <v>Projekt 15</v>
      </c>
      <c r="D48" s="239"/>
      <c r="E48" s="150" t="b">
        <f>$Q$26</f>
        <v>0</v>
      </c>
      <c r="F48" s="151">
        <f>Q29</f>
        <v>0</v>
      </c>
      <c r="G48" s="152"/>
      <c r="H48" s="154"/>
      <c r="I48" s="135">
        <v>15</v>
      </c>
      <c r="J48" s="241" t="e">
        <f t="shared" si="17"/>
        <v>#N/A</v>
      </c>
      <c r="K48" s="241"/>
      <c r="L48" s="136" t="e">
        <f t="shared" si="18"/>
        <v>#N/A</v>
      </c>
      <c r="M48" s="137" t="e">
        <f t="shared" si="19"/>
        <v>#N/A</v>
      </c>
      <c r="N48" s="138" t="e">
        <f t="shared" si="20"/>
        <v>#N/A</v>
      </c>
      <c r="O48" s="155"/>
      <c r="P48" s="154"/>
      <c r="Q48" s="154"/>
      <c r="R48" s="141"/>
      <c r="S48" s="83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4"/>
      <c r="AK48" s="104"/>
      <c r="AL48" s="104"/>
      <c r="AM48" s="104"/>
      <c r="AN48" s="104"/>
      <c r="AO48" s="104"/>
      <c r="AP48" s="104"/>
      <c r="AQ48" s="110"/>
      <c r="AR48" s="110"/>
      <c r="AS48" s="110"/>
      <c r="AT48" s="110"/>
      <c r="AU48" s="110"/>
      <c r="AV48" s="110"/>
      <c r="AW48" s="110"/>
      <c r="AX48" s="80"/>
    </row>
    <row r="49" spans="15:19" x14ac:dyDescent="0.25">
      <c r="O49" s="141"/>
      <c r="P49" s="141"/>
      <c r="Q49" s="141"/>
      <c r="R49" s="141"/>
      <c r="S49" s="83"/>
    </row>
  </sheetData>
  <sheetProtection algorithmName="SHA-512" hashValue="Vb0p/FMBFzFi9zHIWw+PPS7PQvM8EnR+G0X2CEOQPWKruPEuYoD1Nm9m+gAbCKZSPBZ2Zn7gtgWX7t7qqXn3Fg==" saltValue="bMaoci6AverGm5shCLu9gg==" spinCount="100000" sheet="1" objects="1" scenarios="1"/>
  <mergeCells count="31">
    <mergeCell ref="J48:K48"/>
    <mergeCell ref="J43:K43"/>
    <mergeCell ref="J44:K44"/>
    <mergeCell ref="J45:K45"/>
    <mergeCell ref="J46:K46"/>
    <mergeCell ref="J47:K47"/>
    <mergeCell ref="J38:K38"/>
    <mergeCell ref="J39:K39"/>
    <mergeCell ref="J40:K40"/>
    <mergeCell ref="J41:K41"/>
    <mergeCell ref="J42:K42"/>
    <mergeCell ref="J33:K33"/>
    <mergeCell ref="J34:K34"/>
    <mergeCell ref="J35:K35"/>
    <mergeCell ref="J36:K36"/>
    <mergeCell ref="J37:K37"/>
    <mergeCell ref="C46:D46"/>
    <mergeCell ref="C47:D47"/>
    <mergeCell ref="C48:D48"/>
    <mergeCell ref="C40:D40"/>
    <mergeCell ref="C41:D41"/>
    <mergeCell ref="C42:D42"/>
    <mergeCell ref="C43:D43"/>
    <mergeCell ref="C44:D44"/>
    <mergeCell ref="C45:D45"/>
    <mergeCell ref="C39:D39"/>
    <mergeCell ref="C34:D34"/>
    <mergeCell ref="C35:D35"/>
    <mergeCell ref="C36:D36"/>
    <mergeCell ref="C37:D37"/>
    <mergeCell ref="C38:D38"/>
  </mergeCells>
  <conditionalFormatting sqref="C7:Q13 C26:Q26">
    <cfRule type="cellIs" dxfId="0" priority="1" stopIfTrue="1" operator="equal">
      <formula>0</formula>
    </cfRule>
  </conditionalFormatting>
  <pageMargins left="0.78740157480314965" right="0.78740157480314965" top="1.1811023622047245" bottom="0.98425196850393704" header="0.27559055118110237" footer="0.51181102362204722"/>
  <pageSetup paperSize="9" scale="56" orientation="landscape" r:id="rId1"/>
  <headerFooter alignWithMargins="0"/>
  <rowBreaks count="1" manualBreakCount="1">
    <brk id="30" max="17" man="1"/>
  </rowBreaks>
  <colBreaks count="1" manualBreakCount="1">
    <brk id="18" max="1048575" man="1"/>
  </colBreaks>
  <ignoredErrors>
    <ignoredError sqref="N38:N48 J38 J40 J42 J45 J47 M38 M40 M42 M45 M47 B34:B47" evalError="1"/>
    <ignoredError sqref="E5:E6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18" sqref="A18:J18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4" t="s">
        <v>6</v>
      </c>
      <c r="B7" s="15"/>
      <c r="C7" s="197" t="s">
        <v>84</v>
      </c>
      <c r="D7" s="198"/>
      <c r="E7" s="198"/>
      <c r="F7" s="198"/>
      <c r="G7" s="199"/>
      <c r="H7" s="16" t="s">
        <v>7</v>
      </c>
      <c r="I7" s="200" t="s">
        <v>82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02" t="s">
        <v>8</v>
      </c>
      <c r="B9" s="203"/>
      <c r="C9" s="204"/>
      <c r="D9" s="204"/>
      <c r="E9" s="205" t="s">
        <v>93</v>
      </c>
      <c r="F9" s="206"/>
      <c r="G9" s="206"/>
      <c r="H9" s="206"/>
      <c r="I9" s="206"/>
      <c r="J9" s="207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31"/>
      <c r="C19" s="31"/>
      <c r="D19" s="31"/>
      <c r="E19" s="31"/>
      <c r="F19" s="31"/>
      <c r="G19" s="31"/>
      <c r="H19" s="31"/>
      <c r="I19" s="31"/>
      <c r="J19" s="32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38"/>
      <c r="B21" s="31"/>
      <c r="C21" s="31"/>
      <c r="D21" s="31"/>
      <c r="E21" s="31"/>
      <c r="F21" s="31"/>
      <c r="G21" s="31"/>
      <c r="H21" s="31"/>
      <c r="I21" s="31"/>
      <c r="J21" s="32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38"/>
      <c r="B23" s="31"/>
      <c r="C23" s="31"/>
      <c r="D23" s="31"/>
      <c r="E23" s="31"/>
      <c r="F23" s="31"/>
      <c r="G23" s="31"/>
      <c r="H23" s="31"/>
      <c r="I23" s="31"/>
      <c r="J23" s="32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38"/>
      <c r="B25" s="31"/>
      <c r="C25" s="31"/>
      <c r="D25" s="31"/>
      <c r="E25" s="31"/>
      <c r="F25" s="31"/>
      <c r="G25" s="31"/>
      <c r="H25" s="31"/>
      <c r="I25" s="31"/>
      <c r="J25" s="32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38"/>
      <c r="B27" s="31"/>
      <c r="C27" s="31"/>
      <c r="D27" s="31"/>
      <c r="E27" s="31"/>
      <c r="F27" s="31"/>
      <c r="G27" s="31"/>
      <c r="H27" s="31"/>
      <c r="I27" s="31"/>
      <c r="J27" s="32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38"/>
      <c r="B29" s="31"/>
      <c r="C29" s="31"/>
      <c r="D29" s="31"/>
      <c r="E29" s="31"/>
      <c r="F29" s="31"/>
      <c r="G29" s="31"/>
      <c r="H29" s="31"/>
      <c r="I29" s="31"/>
      <c r="J29" s="32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38"/>
      <c r="B31" s="31"/>
      <c r="C31" s="31"/>
      <c r="D31" s="31"/>
      <c r="E31" s="31"/>
      <c r="F31" s="31"/>
      <c r="G31" s="31"/>
      <c r="H31" s="31"/>
      <c r="I31" s="31"/>
      <c r="J31" s="32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38"/>
      <c r="B33" s="39"/>
      <c r="C33" s="40"/>
      <c r="D33" s="31"/>
      <c r="E33" s="31"/>
      <c r="F33" s="31"/>
      <c r="G33" s="31"/>
      <c r="H33" s="31"/>
      <c r="I33" s="31"/>
      <c r="J33" s="32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38"/>
      <c r="B37" s="31"/>
      <c r="C37" s="31"/>
      <c r="D37" s="31"/>
      <c r="E37" s="31"/>
      <c r="F37" s="31"/>
      <c r="G37" s="31"/>
      <c r="H37" s="31"/>
      <c r="I37" s="31"/>
      <c r="J37" s="32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38"/>
      <c r="B39" s="31"/>
      <c r="C39" s="31"/>
      <c r="D39" s="31"/>
      <c r="E39" s="31"/>
      <c r="F39" s="31"/>
      <c r="G39" s="31"/>
      <c r="H39" s="31"/>
      <c r="I39" s="31"/>
      <c r="J39" s="32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38"/>
      <c r="B41" s="31"/>
      <c r="C41" s="31"/>
      <c r="D41" s="31"/>
      <c r="E41" s="31"/>
      <c r="F41" s="31"/>
      <c r="G41" s="31"/>
      <c r="H41" s="31"/>
      <c r="I41" s="31"/>
      <c r="J41" s="32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5.25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160" customFormat="1" ht="4.5" customHeight="1" thickBot="1" x14ac:dyDescent="0.3">
      <c r="A57" s="228"/>
      <c r="B57" s="229"/>
      <c r="C57" s="229"/>
      <c r="D57" s="229"/>
      <c r="E57" s="229"/>
      <c r="F57" s="229"/>
      <c r="G57" s="229"/>
      <c r="H57" s="229"/>
      <c r="I57" s="230"/>
      <c r="J57" s="231"/>
      <c r="K57" s="158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</row>
    <row r="58" spans="1:27" s="54" customFormat="1" ht="48.6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16"/>
      <c r="D59" s="116"/>
      <c r="E59" s="116"/>
      <c r="F59" s="116"/>
      <c r="G59" s="116"/>
      <c r="H59" s="116"/>
      <c r="I59" s="116"/>
      <c r="J59" s="121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>
        <v>0</v>
      </c>
      <c r="B60" s="119">
        <f>IF(ISNUMBER(A60),1,0)</f>
        <v>1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56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JwWFgdInCoL4w5vZIiGEAsnJ9B/wiD0M6EBZD7//cDcDefuwNWYw32skKhLHkVPXiVdltET9wUDEOzUIc+MpsQ==" saltValue="8g8Pp+aNDgquYcmvJyfKeg==" spinCount="100000" sheet="1" objects="1" scenarios="1"/>
  <mergeCells count="50">
    <mergeCell ref="A65:J65"/>
    <mergeCell ref="A66:I66"/>
    <mergeCell ref="A67:J117"/>
    <mergeCell ref="C54:J54"/>
    <mergeCell ref="A55:H55"/>
    <mergeCell ref="I55:J55"/>
    <mergeCell ref="C56:J56"/>
    <mergeCell ref="A57:H57"/>
    <mergeCell ref="I57:J57"/>
    <mergeCell ref="C58:J58"/>
    <mergeCell ref="C61:J61"/>
    <mergeCell ref="C63:J63"/>
    <mergeCell ref="C60:J60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26:J26"/>
    <mergeCell ref="C28:J28"/>
    <mergeCell ref="C30:J30"/>
    <mergeCell ref="C32:J32"/>
    <mergeCell ref="C34:J34"/>
    <mergeCell ref="C42:J42"/>
    <mergeCell ref="C20:J20"/>
    <mergeCell ref="C22:J22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24:J24"/>
  </mergeCells>
  <conditionalFormatting sqref="A20">
    <cfRule type="cellIs" priority="1" stopIfTrue="1" operator="between">
      <formula>"&gt;0"</formula>
      <formula>"&lt;7"</formula>
    </cfRule>
  </conditionalFormatting>
  <dataValidations count="7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Eingabefehler 0-4" error="Ungültige Eingabe. Bitte nur Zahlen nach der Bewertungsskala von 0 bis 4 eingeben." sqref="I54:J54 I48:J48 A45:A49 I46:J46 A37:A41 A23:A33 A35 I58:J60 I56:J56 A19 A21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ErrorMessage="1" errorTitle="Fehlermeldung 0-4" error="Ungültige Eingabe. Bitte nur Zahlen nach der Bewertungsskala von 0 bis 4 eingeben." sqref="A20">
      <formula1>0</formula1>
      <formula2>4</formula2>
    </dataValidation>
    <dataValidation type="whole" allowBlank="1" showInputMessage="1" showErrorMessage="1" errorTitle="Fehlermeldung 0-4" error="Ungültige Eingabe. Bitte nur Zahlen nach der Bewertungsskala von 0 bis 4 eingeben." sqref="A22">
      <formula1>0</formula1>
      <formula2>4</formula2>
    </dataValidation>
    <dataValidation type="whole" allowBlank="1" showInputMessage="1" showErrorMessage="1" errorTitle="Fehler 0-1" error="Ungültige Eingabe. Bitte hier nur die Zahl  0 oder 1 eingeben." sqref="A58">
      <formula1>0</formula1>
      <formula2>1</formula2>
    </dataValidation>
    <dataValidation type="whole" allowBlank="1" showInputMessage="1" showErrorMessage="1" errorTitle="Fehler 0-1" error="Ungültige Eingabe. Bitte hier nur die Zahl 0 oder 1 eingeben." sqref="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9" sqref="A9:K9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85</v>
      </c>
      <c r="D7" s="198"/>
      <c r="E7" s="198"/>
      <c r="F7" s="198"/>
      <c r="G7" s="199"/>
      <c r="H7" s="16" t="s">
        <v>7</v>
      </c>
      <c r="I7" s="200" t="s">
        <v>83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6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9W8uyyLTVJTDZugxclvnojP9y7RchwzHOj7X8JShB92FvTxLas+rJ/xT9hmpN3QpTRsgR8U6Cgp5MNmSmppgaA==" saltValue="+ja8GUqK/cGwk9Okon5BRA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sqref="A1:J6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48</v>
      </c>
      <c r="D7" s="198"/>
      <c r="E7" s="198"/>
      <c r="F7" s="198"/>
      <c r="G7" s="199"/>
      <c r="H7" s="16" t="s">
        <v>7</v>
      </c>
      <c r="I7" s="200" t="s">
        <v>49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26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101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/+bFt48bVKc/E3zjBPatLht8hdxt3eSjCMTLFktynI29tnnq4Wv897kucCOnWqeE8S4Ix3uEs/gj64+DtV0UqA==" saltValue="SYh1R/IKWdf2KOuj7s8ddw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26" sqref="C26:J26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50</v>
      </c>
      <c r="D7" s="198"/>
      <c r="E7" s="198"/>
      <c r="F7" s="198"/>
      <c r="G7" s="199"/>
      <c r="H7" s="16" t="s">
        <v>7</v>
      </c>
      <c r="I7" s="200" t="s">
        <v>51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U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VmM6JwPptRo98uO8lAM+eIJfpJTq8k3O2Zrtzd2E3ZD52EwOTYXzo7Zy84PStefMUNSJff2F5ScFVDXXJfCciA==" saltValue="xC0S6PV1XpYk51vvkUXs3Q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I58:J60 A35 I56:J56 A53:A57 A59 A19:A33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12" sqref="A12:J12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52</v>
      </c>
      <c r="D7" s="198"/>
      <c r="E7" s="198"/>
      <c r="F7" s="198"/>
      <c r="G7" s="199"/>
      <c r="H7" s="16" t="s">
        <v>7</v>
      </c>
      <c r="I7" s="200" t="s">
        <v>53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>
        <v>1</v>
      </c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6OxyEZjAqLGbrwBjt7Eg4gxkAWYtuOLnLR3iDqhPjRbq6R0/43OVl4OOa1MJEflqRk7a6jP2/DOyEGQh4Dx/2A==" saltValue="m7O13eGaRFC+1DZ5A5G25A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E9" sqref="E9:J9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54</v>
      </c>
      <c r="D7" s="198"/>
      <c r="E7" s="198"/>
      <c r="F7" s="198"/>
      <c r="G7" s="199"/>
      <c r="H7" s="16" t="s">
        <v>7</v>
      </c>
      <c r="I7" s="200" t="s">
        <v>55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U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kcXGixFIar0yNFC9F490e0sOgnhzbSmoS58YdrEMTyZEjpi3fPdCInr1emCU87EdUAUbWbJuYUaioKh38Wy8RQ==" saltValue="37ou2PCNXio7zVFZxlSEsA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12" sqref="A12:J12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57</v>
      </c>
      <c r="D7" s="198"/>
      <c r="E7" s="198"/>
      <c r="F7" s="198"/>
      <c r="G7" s="199"/>
      <c r="H7" s="16" t="s">
        <v>7</v>
      </c>
      <c r="I7" s="200" t="s">
        <v>58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U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100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37" t="s">
        <v>56</v>
      </c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DLiTN1NoEGnS9H0NrpnUslcGy7CBw6F5Cvosn4xYiXb0106H0VxDtXwZljEtnEpXbVbN78HN1/qH9lYmsQ20jQ==" saltValue="iVA9d4cw79tJns9GgGKvtw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7" sqref="I7:J7"/>
    </sheetView>
  </sheetViews>
  <sheetFormatPr baseColWidth="10" defaultColWidth="10.77734375" defaultRowHeight="13.2" x14ac:dyDescent="0.25"/>
  <cols>
    <col min="1" max="1" width="21.21875" style="1" customWidth="1"/>
    <col min="2" max="2" width="0.6640625" style="1" hidden="1" customWidth="1"/>
    <col min="3" max="3" width="2.77734375" style="1" customWidth="1"/>
    <col min="4" max="6" width="15.21875" style="1" customWidth="1"/>
    <col min="7" max="7" width="16.6640625" style="1" customWidth="1"/>
    <col min="8" max="8" width="18.33203125" style="1" customWidth="1"/>
    <col min="9" max="9" width="9" style="1" customWidth="1"/>
    <col min="10" max="10" width="76.77734375" style="1" customWidth="1"/>
    <col min="11" max="11" width="1.44140625" style="1" customWidth="1"/>
    <col min="12" max="27" width="10.77734375" style="13"/>
    <col min="28" max="16384" width="10.77734375" style="3"/>
  </cols>
  <sheetData>
    <row r="1" spans="1:27" ht="10.5" customHeight="1" x14ac:dyDescent="0.25">
      <c r="A1" s="194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2"/>
    </row>
    <row r="2" spans="1:27" ht="10.5" customHeight="1" x14ac:dyDescent="0.25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2"/>
    </row>
    <row r="3" spans="1:27" ht="10.5" customHeight="1" x14ac:dyDescent="0.25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2"/>
    </row>
    <row r="4" spans="1:27" ht="10.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2"/>
    </row>
    <row r="5" spans="1:27" ht="10.5" customHeight="1" x14ac:dyDescent="0.25">
      <c r="A5" s="195"/>
      <c r="B5" s="195"/>
      <c r="C5" s="195"/>
      <c r="D5" s="195"/>
      <c r="E5" s="195"/>
      <c r="F5" s="195"/>
      <c r="G5" s="195"/>
      <c r="H5" s="195"/>
      <c r="I5" s="195"/>
      <c r="J5" s="195"/>
      <c r="K5" s="12"/>
    </row>
    <row r="6" spans="1:27" ht="37.5" customHeight="1" thickBot="1" x14ac:dyDescent="0.3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2"/>
    </row>
    <row r="7" spans="1:27" s="19" customFormat="1" ht="40.5" customHeight="1" thickBot="1" x14ac:dyDescent="0.35">
      <c r="A7" s="129" t="s">
        <v>6</v>
      </c>
      <c r="B7" s="15"/>
      <c r="C7" s="197" t="s">
        <v>59</v>
      </c>
      <c r="D7" s="198"/>
      <c r="E7" s="198"/>
      <c r="F7" s="198"/>
      <c r="G7" s="199"/>
      <c r="H7" s="16" t="s">
        <v>7</v>
      </c>
      <c r="I7" s="200" t="s">
        <v>60</v>
      </c>
      <c r="J7" s="201"/>
      <c r="K7" s="17"/>
      <c r="L7" s="18"/>
      <c r="M7" s="18"/>
      <c r="N7" s="18"/>
      <c r="O7" s="18"/>
      <c r="P7" s="18"/>
      <c r="Q7" s="18"/>
      <c r="R7" s="18"/>
      <c r="S7" s="18"/>
      <c r="T7" s="18"/>
      <c r="U7" s="26"/>
      <c r="V7" s="18"/>
      <c r="W7" s="18"/>
      <c r="X7" s="18"/>
      <c r="Y7" s="18"/>
      <c r="Z7" s="18"/>
      <c r="AA7" s="18"/>
    </row>
    <row r="8" spans="1:27" s="19" customFormat="1" ht="6.75" customHeight="1" thickBot="1" x14ac:dyDescent="0.35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26"/>
      <c r="V8" s="18"/>
      <c r="W8" s="18"/>
      <c r="X8" s="18"/>
      <c r="Y8" s="18"/>
      <c r="Z8" s="18"/>
      <c r="AA8" s="18"/>
    </row>
    <row r="9" spans="1:27" s="19" customFormat="1" ht="40.5" customHeight="1" thickBot="1" x14ac:dyDescent="0.35">
      <c r="A9" s="202" t="s">
        <v>8</v>
      </c>
      <c r="B9" s="203"/>
      <c r="C9" s="204"/>
      <c r="D9" s="204"/>
      <c r="E9" s="205" t="s">
        <v>93</v>
      </c>
      <c r="F9" s="235"/>
      <c r="G9" s="235"/>
      <c r="H9" s="235"/>
      <c r="I9" s="235"/>
      <c r="J9" s="236"/>
      <c r="K9" s="21"/>
      <c r="L9" s="18"/>
      <c r="M9" s="18"/>
      <c r="N9" s="18"/>
      <c r="O9" s="18"/>
      <c r="P9" s="18"/>
      <c r="Q9" s="18"/>
      <c r="R9" s="18"/>
      <c r="S9" s="18"/>
      <c r="T9" s="18"/>
      <c r="U9" s="26"/>
      <c r="V9" s="18"/>
      <c r="W9" s="18"/>
      <c r="X9" s="18"/>
      <c r="Y9" s="18"/>
      <c r="Z9" s="18"/>
      <c r="AA9" s="18"/>
    </row>
    <row r="10" spans="1:27" ht="15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U10" s="26"/>
    </row>
    <row r="11" spans="1:27" s="24" customFormat="1" ht="20.25" customHeight="1" x14ac:dyDescent="0.25">
      <c r="A11" s="208" t="s">
        <v>9</v>
      </c>
      <c r="B11" s="208"/>
      <c r="C11" s="208"/>
      <c r="D11" s="208"/>
      <c r="E11" s="208"/>
      <c r="F11" s="208"/>
      <c r="G11" s="208"/>
      <c r="H11" s="208"/>
      <c r="I11" s="208"/>
      <c r="J11" s="208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5">
      <c r="A12" s="209" t="s">
        <v>10</v>
      </c>
      <c r="B12" s="210"/>
      <c r="C12" s="210"/>
      <c r="D12" s="210"/>
      <c r="E12" s="210"/>
      <c r="F12" s="210"/>
      <c r="G12" s="210"/>
      <c r="H12" s="210"/>
      <c r="I12" s="210"/>
      <c r="J12" s="211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5">
      <c r="A13" s="209" t="s">
        <v>11</v>
      </c>
      <c r="B13" s="210"/>
      <c r="C13" s="210"/>
      <c r="D13" s="210"/>
      <c r="E13" s="210"/>
      <c r="F13" s="210"/>
      <c r="G13" s="210"/>
      <c r="H13" s="210"/>
      <c r="I13" s="210"/>
      <c r="J13" s="211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5">
      <c r="A14" s="209" t="s">
        <v>12</v>
      </c>
      <c r="B14" s="210"/>
      <c r="C14" s="210"/>
      <c r="D14" s="210"/>
      <c r="E14" s="210"/>
      <c r="F14" s="210"/>
      <c r="G14" s="210"/>
      <c r="H14" s="210"/>
      <c r="I14" s="210"/>
      <c r="J14" s="211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5">
      <c r="A15" s="209" t="s">
        <v>13</v>
      </c>
      <c r="B15" s="210"/>
      <c r="C15" s="210"/>
      <c r="D15" s="210"/>
      <c r="E15" s="210"/>
      <c r="F15" s="210"/>
      <c r="G15" s="210"/>
      <c r="H15" s="210"/>
      <c r="I15" s="210"/>
      <c r="J15" s="211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5">
      <c r="A16" s="209" t="s">
        <v>14</v>
      </c>
      <c r="B16" s="210"/>
      <c r="C16" s="210"/>
      <c r="D16" s="210"/>
      <c r="E16" s="210"/>
      <c r="F16" s="210"/>
      <c r="G16" s="210"/>
      <c r="H16" s="210"/>
      <c r="I16" s="210"/>
      <c r="J16" s="211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6" thickBot="1" x14ac:dyDescent="0.3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5">
      <c r="A18" s="191" t="s">
        <v>15</v>
      </c>
      <c r="B18" s="192"/>
      <c r="C18" s="192"/>
      <c r="D18" s="192"/>
      <c r="E18" s="192"/>
      <c r="F18" s="192"/>
      <c r="G18" s="192"/>
      <c r="H18" s="192"/>
      <c r="I18" s="192"/>
      <c r="J18" s="193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3">
      <c r="A19" s="30"/>
      <c r="B19" s="126"/>
      <c r="C19" s="126"/>
      <c r="D19" s="126"/>
      <c r="E19" s="126"/>
      <c r="F19" s="126"/>
      <c r="G19" s="126"/>
      <c r="H19" s="126"/>
      <c r="I19" s="126"/>
      <c r="J19" s="127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3">
      <c r="A20" s="118"/>
      <c r="B20" s="36">
        <f>IF(ISNUMBER(A20),1,0)</f>
        <v>0</v>
      </c>
      <c r="C20" s="189" t="s">
        <v>16</v>
      </c>
      <c r="D20" s="189"/>
      <c r="E20" s="189"/>
      <c r="F20" s="189"/>
      <c r="G20" s="189"/>
      <c r="H20" s="189"/>
      <c r="I20" s="189"/>
      <c r="J20" s="190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3">
      <c r="A21" s="128"/>
      <c r="B21" s="126"/>
      <c r="C21" s="126"/>
      <c r="D21" s="126"/>
      <c r="E21" s="126"/>
      <c r="F21" s="126"/>
      <c r="G21" s="126"/>
      <c r="H21" s="126"/>
      <c r="I21" s="126"/>
      <c r="J21" s="127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3">
      <c r="A22" s="118"/>
      <c r="B22" s="36">
        <f>IF(ISNUMBER(A22),1,0)</f>
        <v>0</v>
      </c>
      <c r="C22" s="189" t="s">
        <v>17</v>
      </c>
      <c r="D22" s="189"/>
      <c r="E22" s="189"/>
      <c r="F22" s="189"/>
      <c r="G22" s="189"/>
      <c r="H22" s="189"/>
      <c r="I22" s="189"/>
      <c r="J22" s="190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3">
      <c r="A23" s="128"/>
      <c r="B23" s="126"/>
      <c r="C23" s="126"/>
      <c r="D23" s="126"/>
      <c r="E23" s="126"/>
      <c r="F23" s="126"/>
      <c r="G23" s="126"/>
      <c r="H23" s="126"/>
      <c r="I23" s="126"/>
      <c r="J23" s="127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3">
      <c r="A24" s="118"/>
      <c r="B24" s="36">
        <f>IF(ISNUMBER(A24),1,0)</f>
        <v>0</v>
      </c>
      <c r="C24" s="189" t="s">
        <v>86</v>
      </c>
      <c r="D24" s="189"/>
      <c r="E24" s="189"/>
      <c r="F24" s="189"/>
      <c r="G24" s="189"/>
      <c r="H24" s="189"/>
      <c r="I24" s="189"/>
      <c r="J24" s="190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3">
      <c r="A25" s="128"/>
      <c r="B25" s="126"/>
      <c r="C25" s="126"/>
      <c r="D25" s="126"/>
      <c r="E25" s="126"/>
      <c r="F25" s="126"/>
      <c r="G25" s="126"/>
      <c r="H25" s="126"/>
      <c r="I25" s="126"/>
      <c r="J25" s="127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3">
      <c r="A26" s="118"/>
      <c r="B26" s="36">
        <f>IF(ISNUMBER(A26),1,0)</f>
        <v>0</v>
      </c>
      <c r="C26" s="189" t="s">
        <v>18</v>
      </c>
      <c r="D26" s="189"/>
      <c r="E26" s="189"/>
      <c r="F26" s="189"/>
      <c r="G26" s="189"/>
      <c r="H26" s="189"/>
      <c r="I26" s="189"/>
      <c r="J26" s="190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3">
      <c r="A27" s="128"/>
      <c r="B27" s="126"/>
      <c r="C27" s="126"/>
      <c r="D27" s="126"/>
      <c r="E27" s="126"/>
      <c r="F27" s="126"/>
      <c r="G27" s="126"/>
      <c r="H27" s="126"/>
      <c r="I27" s="126"/>
      <c r="J27" s="127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3">
      <c r="A28" s="118"/>
      <c r="B28" s="36">
        <f>IF(ISNUMBER(A28),1,0)</f>
        <v>0</v>
      </c>
      <c r="C28" s="189" t="s">
        <v>19</v>
      </c>
      <c r="D28" s="189"/>
      <c r="E28" s="189"/>
      <c r="F28" s="189"/>
      <c r="G28" s="189"/>
      <c r="H28" s="189"/>
      <c r="I28" s="189"/>
      <c r="J28" s="190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3">
      <c r="A29" s="128"/>
      <c r="B29" s="126"/>
      <c r="C29" s="126"/>
      <c r="D29" s="126"/>
      <c r="E29" s="126"/>
      <c r="F29" s="126"/>
      <c r="G29" s="126"/>
      <c r="H29" s="126"/>
      <c r="I29" s="126"/>
      <c r="J29" s="127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3">
      <c r="A30" s="118"/>
      <c r="B30" s="36">
        <f>IF(ISNUMBER(A30),1,0)</f>
        <v>0</v>
      </c>
      <c r="C30" s="189" t="s">
        <v>20</v>
      </c>
      <c r="D30" s="189"/>
      <c r="E30" s="189"/>
      <c r="F30" s="189"/>
      <c r="G30" s="189"/>
      <c r="H30" s="189"/>
      <c r="I30" s="189"/>
      <c r="J30" s="190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3">
      <c r="A31" s="128"/>
      <c r="B31" s="126"/>
      <c r="C31" s="126"/>
      <c r="D31" s="126"/>
      <c r="E31" s="126"/>
      <c r="F31" s="126"/>
      <c r="G31" s="126"/>
      <c r="H31" s="126"/>
      <c r="I31" s="126"/>
      <c r="J31" s="127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3">
      <c r="A32" s="118"/>
      <c r="B32" s="36">
        <f>IF(ISNUMBER(A32),1,0)</f>
        <v>0</v>
      </c>
      <c r="C32" s="189" t="s">
        <v>90</v>
      </c>
      <c r="D32" s="189"/>
      <c r="E32" s="189"/>
      <c r="F32" s="189"/>
      <c r="G32" s="189"/>
      <c r="H32" s="189"/>
      <c r="I32" s="189"/>
      <c r="J32" s="190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5">
      <c r="A33" s="128"/>
      <c r="B33" s="39"/>
      <c r="C33" s="40"/>
      <c r="D33" s="126"/>
      <c r="E33" s="126"/>
      <c r="F33" s="126"/>
      <c r="G33" s="126"/>
      <c r="H33" s="126"/>
      <c r="I33" s="126"/>
      <c r="J33" s="127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3">
      <c r="A34" s="133">
        <f>A20+A22+A24+A26+A28+A30+A32</f>
        <v>0</v>
      </c>
      <c r="B34" s="114">
        <f>SUM(B8:B33)</f>
        <v>0</v>
      </c>
      <c r="C34" s="186"/>
      <c r="D34" s="187"/>
      <c r="E34" s="187"/>
      <c r="F34" s="187"/>
      <c r="G34" s="187"/>
      <c r="H34" s="187"/>
      <c r="I34" s="187"/>
      <c r="J34" s="188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6" thickBot="1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5">
      <c r="A36" s="191" t="s">
        <v>47</v>
      </c>
      <c r="B36" s="212"/>
      <c r="C36" s="212"/>
      <c r="D36" s="212"/>
      <c r="E36" s="212"/>
      <c r="F36" s="212"/>
      <c r="G36" s="212"/>
      <c r="H36" s="45"/>
      <c r="I36" s="46"/>
      <c r="J36" s="47"/>
    </row>
    <row r="37" spans="1:27" s="35" customFormat="1" ht="6" customHeight="1" thickBot="1" x14ac:dyDescent="0.3">
      <c r="A37" s="128"/>
      <c r="B37" s="126"/>
      <c r="C37" s="126"/>
      <c r="D37" s="126"/>
      <c r="E37" s="126"/>
      <c r="F37" s="126"/>
      <c r="G37" s="126"/>
      <c r="H37" s="126"/>
      <c r="I37" s="126"/>
      <c r="J37" s="127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3">
      <c r="A38" s="118"/>
      <c r="B38" s="36">
        <f>IF(ISNUMBER(A38),1,0)</f>
        <v>0</v>
      </c>
      <c r="C38" s="189" t="s">
        <v>21</v>
      </c>
      <c r="D38" s="189"/>
      <c r="E38" s="189"/>
      <c r="F38" s="189"/>
      <c r="G38" s="189"/>
      <c r="H38" s="189"/>
      <c r="I38" s="189"/>
      <c r="J38" s="190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3">
      <c r="A39" s="128"/>
      <c r="B39" s="126"/>
      <c r="C39" s="126"/>
      <c r="D39" s="126"/>
      <c r="E39" s="126"/>
      <c r="F39" s="126"/>
      <c r="G39" s="126"/>
      <c r="H39" s="126"/>
      <c r="I39" s="126"/>
      <c r="J39" s="127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3">
      <c r="A40" s="118"/>
      <c r="B40" s="36">
        <f>IF(ISNUMBER(A40),1,0)</f>
        <v>0</v>
      </c>
      <c r="C40" s="189" t="s">
        <v>89</v>
      </c>
      <c r="D40" s="189"/>
      <c r="E40" s="189"/>
      <c r="F40" s="189"/>
      <c r="G40" s="189"/>
      <c r="H40" s="189"/>
      <c r="I40" s="189"/>
      <c r="J40" s="190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5">
      <c r="A41" s="128"/>
      <c r="B41" s="126"/>
      <c r="C41" s="126"/>
      <c r="D41" s="126"/>
      <c r="E41" s="126"/>
      <c r="F41" s="126"/>
      <c r="G41" s="126"/>
      <c r="H41" s="126"/>
      <c r="I41" s="126"/>
      <c r="J41" s="127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3">
      <c r="A42" s="133">
        <f>A38+A40</f>
        <v>0</v>
      </c>
      <c r="B42" s="114">
        <f>SUM(B20:B41)</f>
        <v>0</v>
      </c>
      <c r="C42" s="186"/>
      <c r="D42" s="187"/>
      <c r="E42" s="187"/>
      <c r="F42" s="187"/>
      <c r="G42" s="187"/>
      <c r="H42" s="187"/>
      <c r="I42" s="187"/>
      <c r="J42" s="188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6" thickBot="1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5">
      <c r="A44" s="191" t="s">
        <v>22</v>
      </c>
      <c r="B44" s="212"/>
      <c r="C44" s="212"/>
      <c r="D44" s="212"/>
      <c r="E44" s="212"/>
      <c r="F44" s="212"/>
      <c r="G44" s="212"/>
      <c r="H44" s="45"/>
      <c r="I44" s="46"/>
      <c r="J44" s="47"/>
    </row>
    <row r="45" spans="1:27" s="35" customFormat="1" ht="6" customHeight="1" thickBot="1" x14ac:dyDescent="0.3">
      <c r="A45" s="213"/>
      <c r="B45" s="189"/>
      <c r="C45" s="189"/>
      <c r="D45" s="189"/>
      <c r="E45" s="189"/>
      <c r="F45" s="189"/>
      <c r="G45" s="189"/>
      <c r="H45" s="189"/>
      <c r="I45" s="189"/>
      <c r="J45" s="190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3">
      <c r="A46" s="118"/>
      <c r="B46" s="36">
        <f>IF(ISNUMBER(A46),1,0)</f>
        <v>0</v>
      </c>
      <c r="C46" s="189" t="s">
        <v>23</v>
      </c>
      <c r="D46" s="189"/>
      <c r="E46" s="189"/>
      <c r="F46" s="189"/>
      <c r="G46" s="189"/>
      <c r="H46" s="189"/>
      <c r="I46" s="189"/>
      <c r="J46" s="190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3">
      <c r="A47" s="213"/>
      <c r="B47" s="189"/>
      <c r="C47" s="189"/>
      <c r="D47" s="189"/>
      <c r="E47" s="189"/>
      <c r="F47" s="189"/>
      <c r="G47" s="189"/>
      <c r="H47" s="189"/>
      <c r="I47" s="189"/>
      <c r="J47" s="190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3">
      <c r="A48" s="118"/>
      <c r="B48" s="36">
        <f>IF(ISNUMBER(A48),1,0)</f>
        <v>0</v>
      </c>
      <c r="C48" s="189" t="s">
        <v>24</v>
      </c>
      <c r="D48" s="189"/>
      <c r="E48" s="189"/>
      <c r="F48" s="189"/>
      <c r="G48" s="189"/>
      <c r="H48" s="189"/>
      <c r="I48" s="189"/>
      <c r="J48" s="190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5">
      <c r="A49" s="213"/>
      <c r="B49" s="189"/>
      <c r="C49" s="189"/>
      <c r="D49" s="189"/>
      <c r="E49" s="189"/>
      <c r="F49" s="189"/>
      <c r="G49" s="189"/>
      <c r="H49" s="189"/>
      <c r="I49" s="189"/>
      <c r="J49" s="190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3">
      <c r="A50" s="133">
        <f>A46+A48</f>
        <v>0</v>
      </c>
      <c r="B50" s="115">
        <f>SUM(B46:B49)</f>
        <v>0</v>
      </c>
      <c r="C50" s="186"/>
      <c r="D50" s="187"/>
      <c r="E50" s="187"/>
      <c r="F50" s="187"/>
      <c r="G50" s="187"/>
      <c r="H50" s="187"/>
      <c r="I50" s="187"/>
      <c r="J50" s="188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6" thickBot="1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5">
      <c r="A52" s="191" t="s">
        <v>102</v>
      </c>
      <c r="B52" s="212"/>
      <c r="C52" s="212"/>
      <c r="D52" s="212"/>
      <c r="E52" s="212"/>
      <c r="F52" s="212"/>
      <c r="G52" s="212"/>
      <c r="H52" s="46"/>
      <c r="I52" s="46"/>
      <c r="J52" s="47"/>
    </row>
    <row r="53" spans="1:27" s="35" customFormat="1" ht="6" customHeight="1" thickBot="1" x14ac:dyDescent="0.3">
      <c r="A53" s="213"/>
      <c r="B53" s="189"/>
      <c r="C53" s="189"/>
      <c r="D53" s="189"/>
      <c r="E53" s="189"/>
      <c r="F53" s="189"/>
      <c r="G53" s="189"/>
      <c r="H53" s="189"/>
      <c r="I53" s="189"/>
      <c r="J53" s="190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3">
      <c r="A54" s="118"/>
      <c r="B54" s="119">
        <f>IF(ISNUMBER(A54),1,0)</f>
        <v>0</v>
      </c>
      <c r="C54" s="214" t="s">
        <v>98</v>
      </c>
      <c r="D54" s="214"/>
      <c r="E54" s="214"/>
      <c r="F54" s="214"/>
      <c r="G54" s="214"/>
      <c r="H54" s="214"/>
      <c r="I54" s="214"/>
      <c r="J54" s="226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3">
      <c r="A55" s="227"/>
      <c r="B55" s="214"/>
      <c r="C55" s="214"/>
      <c r="D55" s="214"/>
      <c r="E55" s="214"/>
      <c r="F55" s="214"/>
      <c r="G55" s="214"/>
      <c r="H55" s="214"/>
      <c r="I55" s="214"/>
      <c r="J55" s="226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3">
      <c r="A56" s="118"/>
      <c r="B56" s="119">
        <f>IF(ISNUMBER(A56),1,0)</f>
        <v>0</v>
      </c>
      <c r="C56" s="214" t="s">
        <v>46</v>
      </c>
      <c r="D56" s="214"/>
      <c r="E56" s="214"/>
      <c r="F56" s="214"/>
      <c r="G56" s="214"/>
      <c r="H56" s="214"/>
      <c r="I56" s="214"/>
      <c r="J56" s="226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3">
      <c r="A57" s="227"/>
      <c r="B57" s="214"/>
      <c r="C57" s="214"/>
      <c r="D57" s="214"/>
      <c r="E57" s="214"/>
      <c r="F57" s="214"/>
      <c r="G57" s="214"/>
      <c r="H57" s="214"/>
      <c r="I57" s="214"/>
      <c r="J57" s="226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3">
      <c r="A58" s="161"/>
      <c r="B58" s="119">
        <f>IF(ISNUMBER(A58),1,0)</f>
        <v>0</v>
      </c>
      <c r="C58" s="214" t="s">
        <v>87</v>
      </c>
      <c r="D58" s="214"/>
      <c r="E58" s="214"/>
      <c r="F58" s="214"/>
      <c r="G58" s="214"/>
      <c r="H58" s="214"/>
      <c r="I58" s="214"/>
      <c r="J58" s="226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3">
      <c r="A59" s="120"/>
      <c r="B59" s="119"/>
      <c r="C59" s="122"/>
      <c r="D59" s="122"/>
      <c r="E59" s="122"/>
      <c r="F59" s="122"/>
      <c r="G59" s="122"/>
      <c r="H59" s="122"/>
      <c r="I59" s="122"/>
      <c r="J59" s="124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3">
      <c r="A60" s="161"/>
      <c r="B60" s="119">
        <f>IF(ISNUMBER(A60),1,0)</f>
        <v>0</v>
      </c>
      <c r="C60" s="214" t="s">
        <v>88</v>
      </c>
      <c r="D60" s="214"/>
      <c r="E60" s="214"/>
      <c r="F60" s="214"/>
      <c r="G60" s="214"/>
      <c r="H60" s="214"/>
      <c r="I60" s="214"/>
      <c r="J60" s="226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3">
      <c r="A61" s="133">
        <f>A54+A56+A58+A60</f>
        <v>0</v>
      </c>
      <c r="B61" s="115">
        <f>SUM(B54:B57)</f>
        <v>0</v>
      </c>
      <c r="C61" s="186"/>
      <c r="D61" s="187"/>
      <c r="E61" s="187"/>
      <c r="F61" s="187"/>
      <c r="G61" s="187"/>
      <c r="H61" s="187"/>
      <c r="I61" s="187"/>
      <c r="J61" s="188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6" thickBot="1" x14ac:dyDescent="0.3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5">
      <c r="A63" s="125">
        <f>A34+A42+A50+A61</f>
        <v>0</v>
      </c>
      <c r="B63" s="117"/>
      <c r="C63" s="232" t="s">
        <v>25</v>
      </c>
      <c r="D63" s="233"/>
      <c r="E63" s="233"/>
      <c r="F63" s="233"/>
      <c r="G63" s="233"/>
      <c r="H63" s="233"/>
      <c r="I63" s="233"/>
      <c r="J63" s="234"/>
    </row>
    <row r="64" spans="1:27" ht="1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3">
      <c r="A65" s="214" t="s">
        <v>26</v>
      </c>
      <c r="B65" s="214"/>
      <c r="C65" s="214"/>
      <c r="D65" s="214"/>
      <c r="E65" s="214"/>
      <c r="F65" s="214"/>
      <c r="G65" s="214"/>
      <c r="H65" s="214"/>
      <c r="I65" s="214"/>
      <c r="J65" s="215"/>
      <c r="K65" s="55"/>
    </row>
    <row r="66" spans="1:49" ht="16.2" thickBot="1" x14ac:dyDescent="0.3">
      <c r="A66" s="216"/>
      <c r="B66" s="216"/>
      <c r="C66" s="216"/>
      <c r="D66" s="216"/>
      <c r="E66" s="216"/>
      <c r="F66" s="216"/>
      <c r="G66" s="216"/>
      <c r="H66" s="216"/>
      <c r="I66" s="216"/>
      <c r="J66" s="123"/>
      <c r="K66" s="57"/>
    </row>
    <row r="67" spans="1:49" s="13" customFormat="1" ht="15.75" customHeight="1" x14ac:dyDescent="0.25">
      <c r="A67" s="217"/>
      <c r="B67" s="218"/>
      <c r="C67" s="218"/>
      <c r="D67" s="218"/>
      <c r="E67" s="218"/>
      <c r="F67" s="218"/>
      <c r="G67" s="218"/>
      <c r="H67" s="218"/>
      <c r="I67" s="218"/>
      <c r="J67" s="219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5">
      <c r="A68" s="220"/>
      <c r="B68" s="221"/>
      <c r="C68" s="221"/>
      <c r="D68" s="221"/>
      <c r="E68" s="221"/>
      <c r="F68" s="221"/>
      <c r="G68" s="221"/>
      <c r="H68" s="221"/>
      <c r="I68" s="221"/>
      <c r="J68" s="222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5">
      <c r="A69" s="220"/>
      <c r="B69" s="221"/>
      <c r="C69" s="221"/>
      <c r="D69" s="221"/>
      <c r="E69" s="221"/>
      <c r="F69" s="221"/>
      <c r="G69" s="221"/>
      <c r="H69" s="221"/>
      <c r="I69" s="221"/>
      <c r="J69" s="222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5">
      <c r="A70" s="220"/>
      <c r="B70" s="221"/>
      <c r="C70" s="221"/>
      <c r="D70" s="221"/>
      <c r="E70" s="221"/>
      <c r="F70" s="221"/>
      <c r="G70" s="221"/>
      <c r="H70" s="221"/>
      <c r="I70" s="221"/>
      <c r="J70" s="222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5">
      <c r="A71" s="220"/>
      <c r="B71" s="221"/>
      <c r="C71" s="221"/>
      <c r="D71" s="221"/>
      <c r="E71" s="221"/>
      <c r="F71" s="221"/>
      <c r="G71" s="221"/>
      <c r="H71" s="221"/>
      <c r="I71" s="221"/>
      <c r="J71" s="222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5">
      <c r="A72" s="220"/>
      <c r="B72" s="221"/>
      <c r="C72" s="221"/>
      <c r="D72" s="221"/>
      <c r="E72" s="221"/>
      <c r="F72" s="221"/>
      <c r="G72" s="221"/>
      <c r="H72" s="221"/>
      <c r="I72" s="221"/>
      <c r="J72" s="222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5">
      <c r="A73" s="220"/>
      <c r="B73" s="221"/>
      <c r="C73" s="221"/>
      <c r="D73" s="221"/>
      <c r="E73" s="221"/>
      <c r="F73" s="221"/>
      <c r="G73" s="221"/>
      <c r="H73" s="221"/>
      <c r="I73" s="221"/>
      <c r="J73" s="222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5">
      <c r="A74" s="220"/>
      <c r="B74" s="221"/>
      <c r="C74" s="221"/>
      <c r="D74" s="221"/>
      <c r="E74" s="221"/>
      <c r="F74" s="221"/>
      <c r="G74" s="221"/>
      <c r="H74" s="221"/>
      <c r="I74" s="221"/>
      <c r="J74" s="222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5">
      <c r="A75" s="220"/>
      <c r="B75" s="221"/>
      <c r="C75" s="221"/>
      <c r="D75" s="221"/>
      <c r="E75" s="221"/>
      <c r="F75" s="221"/>
      <c r="G75" s="221"/>
      <c r="H75" s="221"/>
      <c r="I75" s="221"/>
      <c r="J75" s="222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5">
      <c r="A76" s="220"/>
      <c r="B76" s="221"/>
      <c r="C76" s="221"/>
      <c r="D76" s="221"/>
      <c r="E76" s="221"/>
      <c r="F76" s="221"/>
      <c r="G76" s="221"/>
      <c r="H76" s="221"/>
      <c r="I76" s="221"/>
      <c r="J76" s="222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5">
      <c r="A77" s="220"/>
      <c r="B77" s="221"/>
      <c r="C77" s="221"/>
      <c r="D77" s="221"/>
      <c r="E77" s="221"/>
      <c r="F77" s="221"/>
      <c r="G77" s="221"/>
      <c r="H77" s="221"/>
      <c r="I77" s="221"/>
      <c r="J77" s="222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5">
      <c r="A78" s="220"/>
      <c r="B78" s="221"/>
      <c r="C78" s="221"/>
      <c r="D78" s="221"/>
      <c r="E78" s="221"/>
      <c r="F78" s="221"/>
      <c r="G78" s="221"/>
      <c r="H78" s="221"/>
      <c r="I78" s="221"/>
      <c r="J78" s="222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5">
      <c r="A79" s="220"/>
      <c r="B79" s="221"/>
      <c r="C79" s="221"/>
      <c r="D79" s="221"/>
      <c r="E79" s="221"/>
      <c r="F79" s="221"/>
      <c r="G79" s="221"/>
      <c r="H79" s="221"/>
      <c r="I79" s="221"/>
      <c r="J79" s="222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5">
      <c r="A80" s="220"/>
      <c r="B80" s="221"/>
      <c r="C80" s="221"/>
      <c r="D80" s="221"/>
      <c r="E80" s="221"/>
      <c r="F80" s="221"/>
      <c r="G80" s="221"/>
      <c r="H80" s="221"/>
      <c r="I80" s="221"/>
      <c r="J80" s="222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5">
      <c r="A81" s="220"/>
      <c r="B81" s="221"/>
      <c r="C81" s="221"/>
      <c r="D81" s="221"/>
      <c r="E81" s="221"/>
      <c r="F81" s="221"/>
      <c r="G81" s="221"/>
      <c r="H81" s="221"/>
      <c r="I81" s="221"/>
      <c r="J81" s="222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5">
      <c r="A82" s="220"/>
      <c r="B82" s="221"/>
      <c r="C82" s="221"/>
      <c r="D82" s="221"/>
      <c r="E82" s="221"/>
      <c r="F82" s="221"/>
      <c r="G82" s="221"/>
      <c r="H82" s="221"/>
      <c r="I82" s="221"/>
      <c r="J82" s="222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5">
      <c r="A83" s="220"/>
      <c r="B83" s="221"/>
      <c r="C83" s="221"/>
      <c r="D83" s="221"/>
      <c r="E83" s="221"/>
      <c r="F83" s="221"/>
      <c r="G83" s="221"/>
      <c r="H83" s="221"/>
      <c r="I83" s="221"/>
      <c r="J83" s="222"/>
      <c r="K83" s="57"/>
    </row>
    <row r="84" spans="1:49" ht="15.75" customHeight="1" x14ac:dyDescent="0.25">
      <c r="A84" s="220"/>
      <c r="B84" s="221"/>
      <c r="C84" s="221"/>
      <c r="D84" s="221"/>
      <c r="E84" s="221"/>
      <c r="F84" s="221"/>
      <c r="G84" s="221"/>
      <c r="H84" s="221"/>
      <c r="I84" s="221"/>
      <c r="J84" s="222"/>
      <c r="K84" s="57"/>
    </row>
    <row r="85" spans="1:49" ht="15.75" customHeight="1" x14ac:dyDescent="0.25">
      <c r="A85" s="220"/>
      <c r="B85" s="221"/>
      <c r="C85" s="221"/>
      <c r="D85" s="221"/>
      <c r="E85" s="221"/>
      <c r="F85" s="221"/>
      <c r="G85" s="221"/>
      <c r="H85" s="221"/>
      <c r="I85" s="221"/>
      <c r="J85" s="222"/>
      <c r="K85" s="57"/>
    </row>
    <row r="86" spans="1:49" ht="15.75" customHeight="1" x14ac:dyDescent="0.25">
      <c r="A86" s="220"/>
      <c r="B86" s="221"/>
      <c r="C86" s="221"/>
      <c r="D86" s="221"/>
      <c r="E86" s="221"/>
      <c r="F86" s="221"/>
      <c r="G86" s="221"/>
      <c r="H86" s="221"/>
      <c r="I86" s="221"/>
      <c r="J86" s="222"/>
      <c r="K86" s="57"/>
    </row>
    <row r="87" spans="1:49" ht="15.75" customHeight="1" x14ac:dyDescent="0.25">
      <c r="A87" s="220"/>
      <c r="B87" s="221"/>
      <c r="C87" s="221"/>
      <c r="D87" s="221"/>
      <c r="E87" s="221"/>
      <c r="F87" s="221"/>
      <c r="G87" s="221"/>
      <c r="H87" s="221"/>
      <c r="I87" s="221"/>
      <c r="J87" s="222"/>
      <c r="K87" s="57"/>
    </row>
    <row r="88" spans="1:49" s="13" customFormat="1" ht="12.75" customHeight="1" x14ac:dyDescent="0.25">
      <c r="A88" s="220"/>
      <c r="B88" s="221"/>
      <c r="C88" s="221"/>
      <c r="D88" s="221"/>
      <c r="E88" s="221"/>
      <c r="F88" s="221"/>
      <c r="G88" s="221"/>
      <c r="H88" s="221"/>
      <c r="I88" s="221"/>
      <c r="J88" s="222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5">
      <c r="A89" s="220"/>
      <c r="B89" s="221"/>
      <c r="C89" s="221"/>
      <c r="D89" s="221"/>
      <c r="E89" s="221"/>
      <c r="F89" s="221"/>
      <c r="G89" s="221"/>
      <c r="H89" s="221"/>
      <c r="I89" s="221"/>
      <c r="J89" s="222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5">
      <c r="A90" s="220"/>
      <c r="B90" s="221"/>
      <c r="C90" s="221"/>
      <c r="D90" s="221"/>
      <c r="E90" s="221"/>
      <c r="F90" s="221"/>
      <c r="G90" s="221"/>
      <c r="H90" s="221"/>
      <c r="I90" s="221"/>
      <c r="J90" s="222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5">
      <c r="A91" s="220"/>
      <c r="B91" s="221"/>
      <c r="C91" s="221"/>
      <c r="D91" s="221"/>
      <c r="E91" s="221"/>
      <c r="F91" s="221"/>
      <c r="G91" s="221"/>
      <c r="H91" s="221"/>
      <c r="I91" s="221"/>
      <c r="J91" s="222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5">
      <c r="A92" s="220"/>
      <c r="B92" s="221"/>
      <c r="C92" s="221"/>
      <c r="D92" s="221"/>
      <c r="E92" s="221"/>
      <c r="F92" s="221"/>
      <c r="G92" s="221"/>
      <c r="H92" s="221"/>
      <c r="I92" s="221"/>
      <c r="J92" s="222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5">
      <c r="A93" s="220"/>
      <c r="B93" s="221"/>
      <c r="C93" s="221"/>
      <c r="D93" s="221"/>
      <c r="E93" s="221"/>
      <c r="F93" s="221"/>
      <c r="G93" s="221"/>
      <c r="H93" s="221"/>
      <c r="I93" s="221"/>
      <c r="J93" s="222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5">
      <c r="A94" s="220"/>
      <c r="B94" s="221"/>
      <c r="C94" s="221"/>
      <c r="D94" s="221"/>
      <c r="E94" s="221"/>
      <c r="F94" s="221"/>
      <c r="G94" s="221"/>
      <c r="H94" s="221"/>
      <c r="I94" s="221"/>
      <c r="J94" s="222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5">
      <c r="A95" s="220"/>
      <c r="B95" s="221"/>
      <c r="C95" s="221"/>
      <c r="D95" s="221"/>
      <c r="E95" s="221"/>
      <c r="F95" s="221"/>
      <c r="G95" s="221"/>
      <c r="H95" s="221"/>
      <c r="I95" s="221"/>
      <c r="J95" s="222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5">
      <c r="A96" s="220"/>
      <c r="B96" s="221"/>
      <c r="C96" s="221"/>
      <c r="D96" s="221"/>
      <c r="E96" s="221"/>
      <c r="F96" s="221"/>
      <c r="G96" s="221"/>
      <c r="H96" s="221"/>
      <c r="I96" s="221"/>
      <c r="J96" s="222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5">
      <c r="A97" s="220"/>
      <c r="B97" s="221"/>
      <c r="C97" s="221"/>
      <c r="D97" s="221"/>
      <c r="E97" s="221"/>
      <c r="F97" s="221"/>
      <c r="G97" s="221"/>
      <c r="H97" s="221"/>
      <c r="I97" s="221"/>
      <c r="J97" s="222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5">
      <c r="A98" s="220"/>
      <c r="B98" s="221"/>
      <c r="C98" s="221"/>
      <c r="D98" s="221"/>
      <c r="E98" s="221"/>
      <c r="F98" s="221"/>
      <c r="G98" s="221"/>
      <c r="H98" s="221"/>
      <c r="I98" s="221"/>
      <c r="J98" s="222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5">
      <c r="A99" s="220"/>
      <c r="B99" s="221"/>
      <c r="C99" s="221"/>
      <c r="D99" s="221"/>
      <c r="E99" s="221"/>
      <c r="F99" s="221"/>
      <c r="G99" s="221"/>
      <c r="H99" s="221"/>
      <c r="I99" s="221"/>
      <c r="J99" s="222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5">
      <c r="A100" s="220"/>
      <c r="B100" s="221"/>
      <c r="C100" s="221"/>
      <c r="D100" s="221"/>
      <c r="E100" s="221"/>
      <c r="F100" s="221"/>
      <c r="G100" s="221"/>
      <c r="H100" s="221"/>
      <c r="I100" s="221"/>
      <c r="J100" s="222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5">
      <c r="A101" s="220"/>
      <c r="B101" s="221"/>
      <c r="C101" s="221"/>
      <c r="D101" s="221"/>
      <c r="E101" s="221"/>
      <c r="F101" s="221"/>
      <c r="G101" s="221"/>
      <c r="H101" s="221"/>
      <c r="I101" s="221"/>
      <c r="J101" s="222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5">
      <c r="A102" s="220"/>
      <c r="B102" s="221"/>
      <c r="C102" s="221"/>
      <c r="D102" s="221"/>
      <c r="E102" s="221"/>
      <c r="F102" s="221"/>
      <c r="G102" s="221"/>
      <c r="H102" s="221"/>
      <c r="I102" s="221"/>
      <c r="J102" s="222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5">
      <c r="A103" s="220"/>
      <c r="B103" s="221"/>
      <c r="C103" s="221"/>
      <c r="D103" s="221"/>
      <c r="E103" s="221"/>
      <c r="F103" s="221"/>
      <c r="G103" s="221"/>
      <c r="H103" s="221"/>
      <c r="I103" s="221"/>
      <c r="J103" s="222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5">
      <c r="A104" s="220"/>
      <c r="B104" s="221"/>
      <c r="C104" s="221"/>
      <c r="D104" s="221"/>
      <c r="E104" s="221"/>
      <c r="F104" s="221"/>
      <c r="G104" s="221"/>
      <c r="H104" s="221"/>
      <c r="I104" s="221"/>
      <c r="J104" s="222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5">
      <c r="A105" s="220"/>
      <c r="B105" s="221"/>
      <c r="C105" s="221"/>
      <c r="D105" s="221"/>
      <c r="E105" s="221"/>
      <c r="F105" s="221"/>
      <c r="G105" s="221"/>
      <c r="H105" s="221"/>
      <c r="I105" s="221"/>
      <c r="J105" s="222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5">
      <c r="A106" s="220"/>
      <c r="B106" s="221"/>
      <c r="C106" s="221"/>
      <c r="D106" s="221"/>
      <c r="E106" s="221"/>
      <c r="F106" s="221"/>
      <c r="G106" s="221"/>
      <c r="H106" s="221"/>
      <c r="I106" s="221"/>
      <c r="J106" s="222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5">
      <c r="A107" s="220"/>
      <c r="B107" s="221"/>
      <c r="C107" s="221"/>
      <c r="D107" s="221"/>
      <c r="E107" s="221"/>
      <c r="F107" s="221"/>
      <c r="G107" s="221"/>
      <c r="H107" s="221"/>
      <c r="I107" s="221"/>
      <c r="J107" s="222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5">
      <c r="A108" s="220"/>
      <c r="B108" s="221"/>
      <c r="C108" s="221"/>
      <c r="D108" s="221"/>
      <c r="E108" s="221"/>
      <c r="F108" s="221"/>
      <c r="G108" s="221"/>
      <c r="H108" s="221"/>
      <c r="I108" s="221"/>
      <c r="J108" s="222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5">
      <c r="A109" s="220"/>
      <c r="B109" s="221"/>
      <c r="C109" s="221"/>
      <c r="D109" s="221"/>
      <c r="E109" s="221"/>
      <c r="F109" s="221"/>
      <c r="G109" s="221"/>
      <c r="H109" s="221"/>
      <c r="I109" s="221"/>
      <c r="J109" s="222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5">
      <c r="A110" s="220"/>
      <c r="B110" s="221"/>
      <c r="C110" s="221"/>
      <c r="D110" s="221"/>
      <c r="E110" s="221"/>
      <c r="F110" s="221"/>
      <c r="G110" s="221"/>
      <c r="H110" s="221"/>
      <c r="I110" s="221"/>
      <c r="J110" s="222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5">
      <c r="A111" s="220"/>
      <c r="B111" s="221"/>
      <c r="C111" s="221"/>
      <c r="D111" s="221"/>
      <c r="E111" s="221"/>
      <c r="F111" s="221"/>
      <c r="G111" s="221"/>
      <c r="H111" s="221"/>
      <c r="I111" s="221"/>
      <c r="J111" s="222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5">
      <c r="A112" s="220"/>
      <c r="B112" s="221"/>
      <c r="C112" s="221"/>
      <c r="D112" s="221"/>
      <c r="E112" s="221"/>
      <c r="F112" s="221"/>
      <c r="G112" s="221"/>
      <c r="H112" s="221"/>
      <c r="I112" s="221"/>
      <c r="J112" s="222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5">
      <c r="A113" s="220"/>
      <c r="B113" s="221"/>
      <c r="C113" s="221"/>
      <c r="D113" s="221"/>
      <c r="E113" s="221"/>
      <c r="F113" s="221"/>
      <c r="G113" s="221"/>
      <c r="H113" s="221"/>
      <c r="I113" s="221"/>
      <c r="J113" s="222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5">
      <c r="A114" s="220"/>
      <c r="B114" s="221"/>
      <c r="C114" s="221"/>
      <c r="D114" s="221"/>
      <c r="E114" s="221"/>
      <c r="F114" s="221"/>
      <c r="G114" s="221"/>
      <c r="H114" s="221"/>
      <c r="I114" s="221"/>
      <c r="J114" s="222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5">
      <c r="A115" s="220"/>
      <c r="B115" s="221"/>
      <c r="C115" s="221"/>
      <c r="D115" s="221"/>
      <c r="E115" s="221"/>
      <c r="F115" s="221"/>
      <c r="G115" s="221"/>
      <c r="H115" s="221"/>
      <c r="I115" s="221"/>
      <c r="J115" s="222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5">
      <c r="A116" s="220"/>
      <c r="B116" s="221"/>
      <c r="C116" s="221"/>
      <c r="D116" s="221"/>
      <c r="E116" s="221"/>
      <c r="F116" s="221"/>
      <c r="G116" s="221"/>
      <c r="H116" s="221"/>
      <c r="I116" s="221"/>
      <c r="J116" s="222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3">
      <c r="A117" s="223"/>
      <c r="B117" s="224"/>
      <c r="C117" s="224"/>
      <c r="D117" s="224"/>
      <c r="E117" s="224"/>
      <c r="F117" s="224"/>
      <c r="G117" s="224"/>
      <c r="H117" s="224"/>
      <c r="I117" s="224"/>
      <c r="J117" s="225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5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5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5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5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5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5">
      <c r="K125" s="1"/>
    </row>
    <row r="126" spans="1:49" s="13" customFormat="1" x14ac:dyDescent="0.25">
      <c r="K126" s="1"/>
    </row>
    <row r="127" spans="1:49" s="13" customFormat="1" x14ac:dyDescent="0.25">
      <c r="K127" s="1"/>
    </row>
    <row r="128" spans="1:49" s="13" customFormat="1" x14ac:dyDescent="0.25">
      <c r="K128" s="1"/>
    </row>
    <row r="129" spans="11:49" s="13" customFormat="1" x14ac:dyDescent="0.25">
      <c r="K129" s="1"/>
    </row>
    <row r="130" spans="11:49" s="13" customFormat="1" x14ac:dyDescent="0.25">
      <c r="K130" s="1"/>
    </row>
    <row r="131" spans="11:49" s="13" customFormat="1" x14ac:dyDescent="0.25">
      <c r="K131" s="1"/>
    </row>
    <row r="132" spans="11:49" s="13" customFormat="1" x14ac:dyDescent="0.25">
      <c r="K132" s="1"/>
    </row>
    <row r="133" spans="11:49" s="13" customFormat="1" x14ac:dyDescent="0.25">
      <c r="K133" s="1"/>
    </row>
    <row r="134" spans="11:49" s="13" customFormat="1" x14ac:dyDescent="0.25">
      <c r="K134" s="1"/>
    </row>
    <row r="135" spans="11:49" s="13" customFormat="1" x14ac:dyDescent="0.25">
      <c r="K135" s="1"/>
    </row>
    <row r="136" spans="11:49" s="13" customFormat="1" x14ac:dyDescent="0.25">
      <c r="K136" s="1"/>
    </row>
    <row r="137" spans="11:49" s="13" customFormat="1" x14ac:dyDescent="0.25">
      <c r="K137" s="1"/>
    </row>
    <row r="138" spans="11:49" s="13" customFormat="1" x14ac:dyDescent="0.25">
      <c r="K138" s="1"/>
    </row>
    <row r="139" spans="11:49" s="13" customFormat="1" x14ac:dyDescent="0.25">
      <c r="K139" s="1"/>
    </row>
    <row r="140" spans="11:49" s="13" customFormat="1" x14ac:dyDescent="0.25">
      <c r="K140" s="1"/>
    </row>
    <row r="141" spans="11:49" s="13" customFormat="1" x14ac:dyDescent="0.25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5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5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5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5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5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5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algorithmName="SHA-512" hashValue="1h4f7uz7r6kk1q8rp6ocKbCz4KQiEaYzuHAB/MC/TNQ28u5gPi93sUT1QAe8AU7gJD0WvLmUf+vRxmSlWo694A==" saltValue="aGs69RZzSWoHOE0pe66Vbg==" spinCount="100000" sheet="1"/>
  <mergeCells count="50">
    <mergeCell ref="A67:J117"/>
    <mergeCell ref="C58:J58"/>
    <mergeCell ref="C60:J60"/>
    <mergeCell ref="C61:J61"/>
    <mergeCell ref="C63:J63"/>
    <mergeCell ref="A65:J65"/>
    <mergeCell ref="A66:I66"/>
    <mergeCell ref="C54:J54"/>
    <mergeCell ref="A55:H55"/>
    <mergeCell ref="I55:J55"/>
    <mergeCell ref="C56:J56"/>
    <mergeCell ref="A57:H57"/>
    <mergeCell ref="I57:J57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whole" allowBlank="1" showInputMessage="1" showErrorMessage="1" errorTitle="Fehler 0-4" error="Ungültige Eingabe. Bitte nur Zahlen nach der Bewertungsskala von 0 bis 4 eingeben." sqref="I54:J54 I48:J48 A45:A49 I46:J46 A37:A41 A19:A33 A35 I58:J60 I56:J56 A53:A57 A59">
      <formula1>0</formula1>
      <formula2>4</formula2>
    </dataValidation>
    <dataValidation type="custom" allowBlank="1" showInputMessage="1" showErrorMessage="1" sqref="G10">
      <formula1>IF(SUM(#REF!)&gt;0,#REF!/$E$490*100,"")</formula1>
    </dataValidation>
    <dataValidation type="whole" allowBlank="1" showInputMessage="1" showErrorMessage="1" errorTitle="Fehler 0-1" error="Ungültige Eingabe. Bitte hier nur die Zahl 0 oder 1 eingeben." sqref="A58 A60">
      <formula1>0</formula1>
      <formula2>1</formula2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</oddHeader>
  </headerFooter>
  <rowBreaks count="1" manualBreakCount="1">
    <brk id="64" max="9" man="1"/>
  </rowBreaks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Deckblatt</vt:lpstr>
      <vt:lpstr>Antrag 1</vt:lpstr>
      <vt:lpstr>Antrag 2</vt:lpstr>
      <vt:lpstr>Antrag 3</vt:lpstr>
      <vt:lpstr>Antrag 4</vt:lpstr>
      <vt:lpstr>Antrag 5</vt:lpstr>
      <vt:lpstr>Antrag 6</vt:lpstr>
      <vt:lpstr>Antrag 7</vt:lpstr>
      <vt:lpstr>Antrag 8</vt:lpstr>
      <vt:lpstr>Antrag 9</vt:lpstr>
      <vt:lpstr>Antrag 10</vt:lpstr>
      <vt:lpstr>Antrag 11</vt:lpstr>
      <vt:lpstr>Antrag 12</vt:lpstr>
      <vt:lpstr>Antrag 13</vt:lpstr>
      <vt:lpstr>Antrag 14</vt:lpstr>
      <vt:lpstr>Antrag 15</vt:lpstr>
      <vt:lpstr>Ergebnistabelle</vt:lpstr>
      <vt:lpstr>Gesamtübersicht AK</vt:lpstr>
      <vt:lpstr>'Antrag 1'!Druckbereich</vt:lpstr>
      <vt:lpstr>'Antrag 10'!Druckbereich</vt:lpstr>
      <vt:lpstr>'Antrag 11'!Druckbereich</vt:lpstr>
      <vt:lpstr>'Antrag 12'!Druckbereich</vt:lpstr>
      <vt:lpstr>'Antrag 13'!Druckbereich</vt:lpstr>
      <vt:lpstr>'Antrag 14'!Druckbereich</vt:lpstr>
      <vt:lpstr>'Antrag 15'!Druckbereich</vt:lpstr>
      <vt:lpstr>'Antrag 2'!Druckbereich</vt:lpstr>
      <vt:lpstr>'Antrag 3'!Druckbereich</vt:lpstr>
      <vt:lpstr>'Antrag 4'!Druckbereich</vt:lpstr>
      <vt:lpstr>'Antrag 5'!Druckbereich</vt:lpstr>
      <vt:lpstr>'Antrag 6'!Druckbereich</vt:lpstr>
      <vt:lpstr>'Antrag 7'!Druckbereich</vt:lpstr>
      <vt:lpstr>'Antrag 8'!Druckbereich</vt:lpstr>
      <vt:lpstr>'Antrag 9'!Druckbereich</vt:lpstr>
      <vt:lpstr>Deckblatt!Druckbereich</vt:lpstr>
      <vt:lpstr>Ergebnistabelle!Druckbereich</vt:lpstr>
      <vt:lpstr>'Gesamtübersicht AK'!Druckbereich</vt:lpstr>
    </vt:vector>
  </TitlesOfParts>
  <Company>Lawaetz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Gillner, Peer</dc:creator>
  <cp:lastModifiedBy>Hansum, Romy (SM STU)</cp:lastModifiedBy>
  <cp:lastPrinted>2017-03-28T13:06:36Z</cp:lastPrinted>
  <dcterms:created xsi:type="dcterms:W3CDTF">2014-06-24T07:49:04Z</dcterms:created>
  <dcterms:modified xsi:type="dcterms:W3CDTF">2021-08-23T14:48:18Z</dcterms:modified>
</cp:coreProperties>
</file>