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Programme\Fachkurse\VN\"/>
    </mc:Choice>
  </mc:AlternateContent>
  <bookViews>
    <workbookView xWindow="0" yWindow="0" windowWidth="19200" windowHeight="7056" tabRatio="672"/>
  </bookViews>
  <sheets>
    <sheet name="VN" sheetId="1" r:id="rId1"/>
    <sheet name="Anlage 1" sheetId="2" r:id="rId2"/>
  </sheets>
  <definedNames>
    <definedName name="_xlnm.Print_Area" localSheetId="1">'Anlage 1'!$A$1:$S$522</definedName>
    <definedName name="_xlnm.Print_Area" localSheetId="0">VN!$A$1:$J$238</definedName>
    <definedName name="_xlnm.Print_Titles" localSheetId="1">'Anlage 1'!$10:$12</definedName>
    <definedName name="gruppenfeld">#REF!</definedName>
    <definedName name="Z_4481A144_9F41_467F_B8BE_DB5FF0EB5EA4_.wvu.Cols" localSheetId="1" hidden="1">'Anlage 1'!$T:$T</definedName>
    <definedName name="Z_4481A144_9F41_467F_B8BE_DB5FF0EB5EA4_.wvu.Cols" localSheetId="0" hidden="1">VN!$K:$N</definedName>
    <definedName name="Z_4481A144_9F41_467F_B8BE_DB5FF0EB5EA4_.wvu.PrintArea" localSheetId="1" hidden="1">'Anlage 1'!$A$1:$S$522</definedName>
    <definedName name="Z_4481A144_9F41_467F_B8BE_DB5FF0EB5EA4_.wvu.PrintArea" localSheetId="0" hidden="1">VN!$A$1:$J$237</definedName>
    <definedName name="Z_4481A144_9F41_467F_B8BE_DB5FF0EB5EA4_.wvu.PrintTitles" localSheetId="1" hidden="1">'Anlage 1'!$10:$12</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G515" i="2" l="1"/>
  <c r="Q14" i="2" l="1"/>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13" i="2"/>
  <c r="O515" i="2" s="1"/>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13" i="2"/>
  <c r="M13" i="2"/>
  <c r="O516" i="2" l="1"/>
  <c r="O517" i="2" s="1"/>
  <c r="O519" i="2" s="1"/>
  <c r="G142" i="1"/>
  <c r="F515" i="2" l="1"/>
  <c r="E515" i="2"/>
  <c r="P291" i="2"/>
  <c r="O291" i="2"/>
  <c r="R291" i="2" s="1"/>
  <c r="M291" i="2"/>
  <c r="L291" i="2"/>
  <c r="P290" i="2"/>
  <c r="O290" i="2"/>
  <c r="R290" i="2" s="1"/>
  <c r="M290" i="2"/>
  <c r="L290" i="2"/>
  <c r="P289" i="2"/>
  <c r="O289" i="2"/>
  <c r="R289" i="2" s="1"/>
  <c r="M289" i="2"/>
  <c r="L289" i="2"/>
  <c r="P288" i="2"/>
  <c r="O288" i="2"/>
  <c r="R288" i="2" s="1"/>
  <c r="M288" i="2"/>
  <c r="L288" i="2"/>
  <c r="P287" i="2"/>
  <c r="O287" i="2"/>
  <c r="R287" i="2" s="1"/>
  <c r="M287" i="2"/>
  <c r="L287" i="2"/>
  <c r="P286" i="2"/>
  <c r="O286" i="2"/>
  <c r="R286" i="2" s="1"/>
  <c r="M286" i="2"/>
  <c r="L286" i="2"/>
  <c r="P285" i="2"/>
  <c r="O285" i="2"/>
  <c r="R285" i="2" s="1"/>
  <c r="M285" i="2"/>
  <c r="L285" i="2"/>
  <c r="P284" i="2"/>
  <c r="O284" i="2"/>
  <c r="R284" i="2" s="1"/>
  <c r="M284" i="2"/>
  <c r="L284" i="2"/>
  <c r="P283" i="2"/>
  <c r="O283" i="2"/>
  <c r="R283" i="2" s="1"/>
  <c r="M283" i="2"/>
  <c r="L283" i="2"/>
  <c r="P282" i="2"/>
  <c r="O282" i="2"/>
  <c r="R282" i="2" s="1"/>
  <c r="M282" i="2"/>
  <c r="L282" i="2"/>
  <c r="P281" i="2"/>
  <c r="O281" i="2"/>
  <c r="R281" i="2" s="1"/>
  <c r="M281" i="2"/>
  <c r="L281" i="2"/>
  <c r="P280" i="2"/>
  <c r="O280" i="2"/>
  <c r="R280" i="2" s="1"/>
  <c r="M280" i="2"/>
  <c r="L280" i="2"/>
  <c r="P279" i="2"/>
  <c r="O279" i="2"/>
  <c r="R279" i="2" s="1"/>
  <c r="M279" i="2"/>
  <c r="L279" i="2"/>
  <c r="P278" i="2"/>
  <c r="O278" i="2"/>
  <c r="R278" i="2" s="1"/>
  <c r="M278" i="2"/>
  <c r="L278" i="2"/>
  <c r="P277" i="2"/>
  <c r="O277" i="2"/>
  <c r="R277" i="2" s="1"/>
  <c r="M277" i="2"/>
  <c r="L277" i="2"/>
  <c r="P276" i="2"/>
  <c r="O276" i="2"/>
  <c r="R276" i="2" s="1"/>
  <c r="M276" i="2"/>
  <c r="L276" i="2"/>
  <c r="P275" i="2"/>
  <c r="O275" i="2"/>
  <c r="R275" i="2" s="1"/>
  <c r="M275" i="2"/>
  <c r="L275" i="2"/>
  <c r="P274" i="2"/>
  <c r="O274" i="2"/>
  <c r="R274" i="2" s="1"/>
  <c r="M274" i="2"/>
  <c r="L274" i="2"/>
  <c r="P273" i="2"/>
  <c r="O273" i="2"/>
  <c r="R273" i="2" s="1"/>
  <c r="M273" i="2"/>
  <c r="L273" i="2"/>
  <c r="P272" i="2"/>
  <c r="O272" i="2"/>
  <c r="R272" i="2" s="1"/>
  <c r="M272" i="2"/>
  <c r="L272" i="2"/>
  <c r="P271" i="2"/>
  <c r="O271" i="2"/>
  <c r="R271" i="2" s="1"/>
  <c r="M271" i="2"/>
  <c r="L271" i="2"/>
  <c r="P270" i="2"/>
  <c r="O270" i="2"/>
  <c r="R270" i="2" s="1"/>
  <c r="M270" i="2"/>
  <c r="L270" i="2"/>
  <c r="P269" i="2"/>
  <c r="O269" i="2"/>
  <c r="R269" i="2" s="1"/>
  <c r="M269" i="2"/>
  <c r="L269" i="2"/>
  <c r="P268" i="2"/>
  <c r="O268" i="2"/>
  <c r="R268" i="2" s="1"/>
  <c r="M268" i="2"/>
  <c r="L268" i="2"/>
  <c r="P267" i="2"/>
  <c r="O267" i="2"/>
  <c r="R267" i="2" s="1"/>
  <c r="M267" i="2"/>
  <c r="L267" i="2"/>
  <c r="P266" i="2"/>
  <c r="O266" i="2"/>
  <c r="R266" i="2" s="1"/>
  <c r="M266" i="2"/>
  <c r="L266" i="2"/>
  <c r="P265" i="2"/>
  <c r="O265" i="2"/>
  <c r="R265" i="2" s="1"/>
  <c r="M265" i="2"/>
  <c r="L265" i="2"/>
  <c r="P264" i="2"/>
  <c r="O264" i="2"/>
  <c r="R264" i="2" s="1"/>
  <c r="M264" i="2"/>
  <c r="L264" i="2"/>
  <c r="P263" i="2"/>
  <c r="O263" i="2"/>
  <c r="R263" i="2" s="1"/>
  <c r="M263" i="2"/>
  <c r="L263" i="2"/>
  <c r="P262" i="2"/>
  <c r="O262" i="2"/>
  <c r="R262" i="2" s="1"/>
  <c r="M262" i="2"/>
  <c r="L262" i="2"/>
  <c r="P261" i="2"/>
  <c r="O261" i="2"/>
  <c r="R261" i="2" s="1"/>
  <c r="M261" i="2"/>
  <c r="L261" i="2"/>
  <c r="P260" i="2"/>
  <c r="O260" i="2"/>
  <c r="R260" i="2" s="1"/>
  <c r="M260" i="2"/>
  <c r="L260" i="2"/>
  <c r="P259" i="2"/>
  <c r="O259" i="2"/>
  <c r="R259" i="2" s="1"/>
  <c r="M259" i="2"/>
  <c r="L259" i="2"/>
  <c r="P258" i="2"/>
  <c r="O258" i="2"/>
  <c r="R258" i="2" s="1"/>
  <c r="M258" i="2"/>
  <c r="L258" i="2"/>
  <c r="P257" i="2"/>
  <c r="O257" i="2"/>
  <c r="R257" i="2" s="1"/>
  <c r="M257" i="2"/>
  <c r="L257" i="2"/>
  <c r="P256" i="2"/>
  <c r="O256" i="2"/>
  <c r="R256" i="2" s="1"/>
  <c r="M256" i="2"/>
  <c r="L256" i="2"/>
  <c r="P255" i="2"/>
  <c r="O255" i="2"/>
  <c r="R255" i="2" s="1"/>
  <c r="M255" i="2"/>
  <c r="L255" i="2"/>
  <c r="P254" i="2"/>
  <c r="O254" i="2"/>
  <c r="R254" i="2" s="1"/>
  <c r="M254" i="2"/>
  <c r="L254" i="2"/>
  <c r="P253" i="2"/>
  <c r="O253" i="2"/>
  <c r="R253" i="2" s="1"/>
  <c r="M253" i="2"/>
  <c r="L253" i="2"/>
  <c r="P252" i="2"/>
  <c r="O252" i="2"/>
  <c r="R252" i="2" s="1"/>
  <c r="M252" i="2"/>
  <c r="L252" i="2"/>
  <c r="P251" i="2"/>
  <c r="O251" i="2"/>
  <c r="R251" i="2" s="1"/>
  <c r="M251" i="2"/>
  <c r="L251" i="2"/>
  <c r="P250" i="2"/>
  <c r="O250" i="2"/>
  <c r="R250" i="2" s="1"/>
  <c r="M250" i="2"/>
  <c r="L250" i="2"/>
  <c r="P249" i="2"/>
  <c r="O249" i="2"/>
  <c r="R249" i="2" s="1"/>
  <c r="M249" i="2"/>
  <c r="L249" i="2"/>
  <c r="P248" i="2"/>
  <c r="O248" i="2"/>
  <c r="R248" i="2" s="1"/>
  <c r="M248" i="2"/>
  <c r="L248" i="2"/>
  <c r="P247" i="2"/>
  <c r="O247" i="2"/>
  <c r="R247" i="2" s="1"/>
  <c r="M247" i="2"/>
  <c r="L247" i="2"/>
  <c r="P246" i="2"/>
  <c r="O246" i="2"/>
  <c r="R246" i="2" s="1"/>
  <c r="M246" i="2"/>
  <c r="L246" i="2"/>
  <c r="P245" i="2"/>
  <c r="O245" i="2"/>
  <c r="R245" i="2" s="1"/>
  <c r="M245" i="2"/>
  <c r="L245" i="2"/>
  <c r="P244" i="2"/>
  <c r="O244" i="2"/>
  <c r="R244" i="2" s="1"/>
  <c r="M244" i="2"/>
  <c r="L244" i="2"/>
  <c r="P243" i="2"/>
  <c r="O243" i="2"/>
  <c r="R243" i="2" s="1"/>
  <c r="M243" i="2"/>
  <c r="L243" i="2"/>
  <c r="P242" i="2"/>
  <c r="O242" i="2"/>
  <c r="R242" i="2" s="1"/>
  <c r="M242" i="2"/>
  <c r="L242" i="2"/>
  <c r="P241" i="2"/>
  <c r="O241" i="2"/>
  <c r="R241" i="2" s="1"/>
  <c r="M241" i="2"/>
  <c r="L241" i="2"/>
  <c r="P240" i="2"/>
  <c r="O240" i="2"/>
  <c r="R240" i="2" s="1"/>
  <c r="M240" i="2"/>
  <c r="L240" i="2"/>
  <c r="P239" i="2"/>
  <c r="O239" i="2"/>
  <c r="R239" i="2" s="1"/>
  <c r="M239" i="2"/>
  <c r="L239" i="2"/>
  <c r="P238" i="2"/>
  <c r="O238" i="2"/>
  <c r="R238" i="2" s="1"/>
  <c r="M238" i="2"/>
  <c r="L238" i="2"/>
  <c r="P237" i="2"/>
  <c r="O237" i="2"/>
  <c r="R237" i="2" s="1"/>
  <c r="M237" i="2"/>
  <c r="L237" i="2"/>
  <c r="P236" i="2"/>
  <c r="O236" i="2"/>
  <c r="R236" i="2" s="1"/>
  <c r="M236" i="2"/>
  <c r="L236" i="2"/>
  <c r="P235" i="2"/>
  <c r="O235" i="2"/>
  <c r="R235" i="2" s="1"/>
  <c r="M235" i="2"/>
  <c r="L235" i="2"/>
  <c r="P234" i="2"/>
  <c r="O234" i="2"/>
  <c r="R234" i="2" s="1"/>
  <c r="M234" i="2"/>
  <c r="L234" i="2"/>
  <c r="P233" i="2"/>
  <c r="O233" i="2"/>
  <c r="R233" i="2" s="1"/>
  <c r="M233" i="2"/>
  <c r="L233" i="2"/>
  <c r="P232" i="2"/>
  <c r="O232" i="2"/>
  <c r="R232" i="2" s="1"/>
  <c r="M232" i="2"/>
  <c r="L232" i="2"/>
  <c r="P231" i="2"/>
  <c r="O231" i="2"/>
  <c r="R231" i="2" s="1"/>
  <c r="M231" i="2"/>
  <c r="L231" i="2"/>
  <c r="P230" i="2"/>
  <c r="O230" i="2"/>
  <c r="R230" i="2" s="1"/>
  <c r="M230" i="2"/>
  <c r="L230" i="2"/>
  <c r="P229" i="2"/>
  <c r="O229" i="2"/>
  <c r="R229" i="2" s="1"/>
  <c r="M229" i="2"/>
  <c r="L229" i="2"/>
  <c r="P228" i="2"/>
  <c r="O228" i="2"/>
  <c r="R228" i="2" s="1"/>
  <c r="M228" i="2"/>
  <c r="L228" i="2"/>
  <c r="P227" i="2"/>
  <c r="O227" i="2"/>
  <c r="R227" i="2" s="1"/>
  <c r="M227" i="2"/>
  <c r="L227" i="2"/>
  <c r="P226" i="2"/>
  <c r="O226" i="2"/>
  <c r="R226" i="2" s="1"/>
  <c r="M226" i="2"/>
  <c r="L226" i="2"/>
  <c r="P225" i="2"/>
  <c r="O225" i="2"/>
  <c r="R225" i="2" s="1"/>
  <c r="M225" i="2"/>
  <c r="L225" i="2"/>
  <c r="P224" i="2"/>
  <c r="O224" i="2"/>
  <c r="R224" i="2" s="1"/>
  <c r="M224" i="2"/>
  <c r="L224" i="2"/>
  <c r="P223" i="2"/>
  <c r="O223" i="2"/>
  <c r="R223" i="2" s="1"/>
  <c r="M223" i="2"/>
  <c r="L223" i="2"/>
  <c r="P222" i="2"/>
  <c r="O222" i="2"/>
  <c r="R222" i="2" s="1"/>
  <c r="M222" i="2"/>
  <c r="L222" i="2"/>
  <c r="P221" i="2"/>
  <c r="O221" i="2"/>
  <c r="R221" i="2" s="1"/>
  <c r="M221" i="2"/>
  <c r="L221" i="2"/>
  <c r="P220" i="2"/>
  <c r="O220" i="2"/>
  <c r="R220" i="2" s="1"/>
  <c r="M220" i="2"/>
  <c r="L220" i="2"/>
  <c r="P219" i="2"/>
  <c r="O219" i="2"/>
  <c r="R219" i="2" s="1"/>
  <c r="M219" i="2"/>
  <c r="L219" i="2"/>
  <c r="P218" i="2"/>
  <c r="O218" i="2"/>
  <c r="R218" i="2" s="1"/>
  <c r="M218" i="2"/>
  <c r="L218" i="2"/>
  <c r="P217" i="2"/>
  <c r="O217" i="2"/>
  <c r="R217" i="2" s="1"/>
  <c r="M217" i="2"/>
  <c r="L217" i="2"/>
  <c r="P216" i="2"/>
  <c r="O216" i="2"/>
  <c r="R216" i="2" s="1"/>
  <c r="M216" i="2"/>
  <c r="L216" i="2"/>
  <c r="P215" i="2"/>
  <c r="O215" i="2"/>
  <c r="R215" i="2" s="1"/>
  <c r="M215" i="2"/>
  <c r="L215" i="2"/>
  <c r="P214" i="2"/>
  <c r="O214" i="2"/>
  <c r="R214" i="2" s="1"/>
  <c r="M214" i="2"/>
  <c r="L214" i="2"/>
  <c r="P213" i="2"/>
  <c r="O213" i="2"/>
  <c r="R213" i="2" s="1"/>
  <c r="M213" i="2"/>
  <c r="L213" i="2"/>
  <c r="P212" i="2"/>
  <c r="O212" i="2"/>
  <c r="R212" i="2" s="1"/>
  <c r="M212" i="2"/>
  <c r="L212" i="2"/>
  <c r="P211" i="2"/>
  <c r="O211" i="2"/>
  <c r="R211" i="2" s="1"/>
  <c r="M211" i="2"/>
  <c r="L211" i="2"/>
  <c r="P210" i="2"/>
  <c r="O210" i="2"/>
  <c r="R210" i="2" s="1"/>
  <c r="M210" i="2"/>
  <c r="L210" i="2"/>
  <c r="P209" i="2"/>
  <c r="O209" i="2"/>
  <c r="R209" i="2" s="1"/>
  <c r="M209" i="2"/>
  <c r="L209" i="2"/>
  <c r="P208" i="2"/>
  <c r="O208" i="2"/>
  <c r="R208" i="2" s="1"/>
  <c r="M208" i="2"/>
  <c r="L208" i="2"/>
  <c r="P207" i="2"/>
  <c r="O207" i="2"/>
  <c r="R207" i="2" s="1"/>
  <c r="M207" i="2"/>
  <c r="L207" i="2"/>
  <c r="P206" i="2"/>
  <c r="O206" i="2"/>
  <c r="R206" i="2" s="1"/>
  <c r="M206" i="2"/>
  <c r="L206" i="2"/>
  <c r="P205" i="2"/>
  <c r="O205" i="2"/>
  <c r="R205" i="2" s="1"/>
  <c r="M205" i="2"/>
  <c r="L205" i="2"/>
  <c r="P204" i="2"/>
  <c r="O204" i="2"/>
  <c r="R204" i="2" s="1"/>
  <c r="M204" i="2"/>
  <c r="L204" i="2"/>
  <c r="P203" i="2"/>
  <c r="O203" i="2"/>
  <c r="R203" i="2" s="1"/>
  <c r="M203" i="2"/>
  <c r="L203" i="2"/>
  <c r="P202" i="2"/>
  <c r="O202" i="2"/>
  <c r="R202" i="2" s="1"/>
  <c r="M202" i="2"/>
  <c r="L202" i="2"/>
  <c r="P201" i="2"/>
  <c r="O201" i="2"/>
  <c r="R201" i="2" s="1"/>
  <c r="M201" i="2"/>
  <c r="L201" i="2"/>
  <c r="P200" i="2"/>
  <c r="O200" i="2"/>
  <c r="R200" i="2" s="1"/>
  <c r="M200" i="2"/>
  <c r="L200" i="2"/>
  <c r="P199" i="2"/>
  <c r="O199" i="2"/>
  <c r="R199" i="2" s="1"/>
  <c r="M199" i="2"/>
  <c r="L199" i="2"/>
  <c r="P198" i="2"/>
  <c r="O198" i="2"/>
  <c r="R198" i="2" s="1"/>
  <c r="M198" i="2"/>
  <c r="L198" i="2"/>
  <c r="P197" i="2"/>
  <c r="O197" i="2"/>
  <c r="R197" i="2" s="1"/>
  <c r="M197" i="2"/>
  <c r="L197" i="2"/>
  <c r="P196" i="2"/>
  <c r="O196" i="2"/>
  <c r="R196" i="2" s="1"/>
  <c r="M196" i="2"/>
  <c r="L196" i="2"/>
  <c r="P195" i="2"/>
  <c r="O195" i="2"/>
  <c r="R195" i="2" s="1"/>
  <c r="M195" i="2"/>
  <c r="L195" i="2"/>
  <c r="P194" i="2"/>
  <c r="O194" i="2"/>
  <c r="R194" i="2" s="1"/>
  <c r="M194" i="2"/>
  <c r="L194" i="2"/>
  <c r="P193" i="2"/>
  <c r="O193" i="2"/>
  <c r="R193" i="2" s="1"/>
  <c r="M193" i="2"/>
  <c r="L193" i="2"/>
  <c r="P192" i="2"/>
  <c r="O192" i="2"/>
  <c r="R192" i="2" s="1"/>
  <c r="M192" i="2"/>
  <c r="L192" i="2"/>
  <c r="P191" i="2"/>
  <c r="O191" i="2"/>
  <c r="R191" i="2" s="1"/>
  <c r="M191" i="2"/>
  <c r="L191" i="2"/>
  <c r="P190" i="2"/>
  <c r="O190" i="2"/>
  <c r="R190" i="2" s="1"/>
  <c r="M190" i="2"/>
  <c r="L190" i="2"/>
  <c r="P189" i="2"/>
  <c r="O189" i="2"/>
  <c r="R189" i="2" s="1"/>
  <c r="M189" i="2"/>
  <c r="L189" i="2"/>
  <c r="P188" i="2"/>
  <c r="O188" i="2"/>
  <c r="R188" i="2" s="1"/>
  <c r="M188" i="2"/>
  <c r="L188" i="2"/>
  <c r="P187" i="2"/>
  <c r="O187" i="2"/>
  <c r="R187" i="2" s="1"/>
  <c r="M187" i="2"/>
  <c r="L187" i="2"/>
  <c r="P186" i="2"/>
  <c r="O186" i="2"/>
  <c r="R186" i="2" s="1"/>
  <c r="M186" i="2"/>
  <c r="L186" i="2"/>
  <c r="P185" i="2"/>
  <c r="O185" i="2"/>
  <c r="R185" i="2" s="1"/>
  <c r="M185" i="2"/>
  <c r="L185" i="2"/>
  <c r="P184" i="2"/>
  <c r="O184" i="2"/>
  <c r="R184" i="2" s="1"/>
  <c r="M184" i="2"/>
  <c r="L184" i="2"/>
  <c r="P183" i="2"/>
  <c r="O183" i="2"/>
  <c r="R183" i="2" s="1"/>
  <c r="M183" i="2"/>
  <c r="L183" i="2"/>
  <c r="P182" i="2"/>
  <c r="O182" i="2"/>
  <c r="R182" i="2" s="1"/>
  <c r="M182" i="2"/>
  <c r="L182" i="2"/>
  <c r="P181" i="2"/>
  <c r="O181" i="2"/>
  <c r="R181" i="2" s="1"/>
  <c r="M181" i="2"/>
  <c r="L181" i="2"/>
  <c r="P180" i="2"/>
  <c r="O180" i="2"/>
  <c r="R180" i="2" s="1"/>
  <c r="M180" i="2"/>
  <c r="L180" i="2"/>
  <c r="P179" i="2"/>
  <c r="O179" i="2"/>
  <c r="R179" i="2" s="1"/>
  <c r="M179" i="2"/>
  <c r="L179" i="2"/>
  <c r="P178" i="2"/>
  <c r="O178" i="2"/>
  <c r="R178" i="2" s="1"/>
  <c r="M178" i="2"/>
  <c r="L178" i="2"/>
  <c r="P177" i="2"/>
  <c r="O177" i="2"/>
  <c r="R177" i="2" s="1"/>
  <c r="M177" i="2"/>
  <c r="L177" i="2"/>
  <c r="P176" i="2"/>
  <c r="O176" i="2"/>
  <c r="R176" i="2" s="1"/>
  <c r="M176" i="2"/>
  <c r="L176" i="2"/>
  <c r="P175" i="2"/>
  <c r="O175" i="2"/>
  <c r="R175" i="2" s="1"/>
  <c r="M175" i="2"/>
  <c r="L175" i="2"/>
  <c r="P174" i="2"/>
  <c r="O174" i="2"/>
  <c r="R174" i="2" s="1"/>
  <c r="M174" i="2"/>
  <c r="L174" i="2"/>
  <c r="P173" i="2"/>
  <c r="O173" i="2"/>
  <c r="R173" i="2" s="1"/>
  <c r="M173" i="2"/>
  <c r="L173" i="2"/>
  <c r="P172" i="2"/>
  <c r="O172" i="2"/>
  <c r="R172" i="2" s="1"/>
  <c r="M172" i="2"/>
  <c r="L172" i="2"/>
  <c r="P171" i="2"/>
  <c r="O171" i="2"/>
  <c r="R171" i="2" s="1"/>
  <c r="M171" i="2"/>
  <c r="L171" i="2"/>
  <c r="P170" i="2"/>
  <c r="O170" i="2"/>
  <c r="R170" i="2" s="1"/>
  <c r="M170" i="2"/>
  <c r="L170" i="2"/>
  <c r="P169" i="2"/>
  <c r="O169" i="2"/>
  <c r="R169" i="2" s="1"/>
  <c r="M169" i="2"/>
  <c r="L169" i="2"/>
  <c r="P168" i="2"/>
  <c r="O168" i="2"/>
  <c r="R168" i="2" s="1"/>
  <c r="M168" i="2"/>
  <c r="L168" i="2"/>
  <c r="P167" i="2"/>
  <c r="O167" i="2"/>
  <c r="R167" i="2" s="1"/>
  <c r="M167" i="2"/>
  <c r="L167" i="2"/>
  <c r="P166" i="2"/>
  <c r="O166" i="2"/>
  <c r="R166" i="2" s="1"/>
  <c r="M166" i="2"/>
  <c r="L166" i="2"/>
  <c r="P165" i="2"/>
  <c r="O165" i="2"/>
  <c r="R165" i="2" s="1"/>
  <c r="M165" i="2"/>
  <c r="L165" i="2"/>
  <c r="P164" i="2"/>
  <c r="O164" i="2"/>
  <c r="R164" i="2" s="1"/>
  <c r="M164" i="2"/>
  <c r="L164" i="2"/>
  <c r="P163" i="2"/>
  <c r="O163" i="2"/>
  <c r="R163" i="2" s="1"/>
  <c r="M163" i="2"/>
  <c r="L163" i="2"/>
  <c r="P162" i="2"/>
  <c r="O162" i="2"/>
  <c r="R162" i="2" s="1"/>
  <c r="M162" i="2"/>
  <c r="L162" i="2"/>
  <c r="P161" i="2"/>
  <c r="O161" i="2"/>
  <c r="R161" i="2" s="1"/>
  <c r="M161" i="2"/>
  <c r="L161" i="2"/>
  <c r="P160" i="2"/>
  <c r="O160" i="2"/>
  <c r="R160" i="2" s="1"/>
  <c r="M160" i="2"/>
  <c r="L160" i="2"/>
  <c r="P159" i="2"/>
  <c r="O159" i="2"/>
  <c r="R159" i="2" s="1"/>
  <c r="M159" i="2"/>
  <c r="L159" i="2"/>
  <c r="P158" i="2"/>
  <c r="O158" i="2"/>
  <c r="R158" i="2" s="1"/>
  <c r="M158" i="2"/>
  <c r="L158" i="2"/>
  <c r="P157" i="2"/>
  <c r="O157" i="2"/>
  <c r="R157" i="2" s="1"/>
  <c r="M157" i="2"/>
  <c r="L157" i="2"/>
  <c r="P156" i="2"/>
  <c r="O156" i="2"/>
  <c r="R156" i="2" s="1"/>
  <c r="M156" i="2"/>
  <c r="L156" i="2"/>
  <c r="P155" i="2"/>
  <c r="O155" i="2"/>
  <c r="R155" i="2" s="1"/>
  <c r="M155" i="2"/>
  <c r="L155" i="2"/>
  <c r="P154" i="2"/>
  <c r="O154" i="2"/>
  <c r="R154" i="2" s="1"/>
  <c r="M154" i="2"/>
  <c r="L154" i="2"/>
  <c r="P153" i="2"/>
  <c r="O153" i="2"/>
  <c r="R153" i="2" s="1"/>
  <c r="M153" i="2"/>
  <c r="L153" i="2"/>
  <c r="P152" i="2"/>
  <c r="O152" i="2"/>
  <c r="R152" i="2" s="1"/>
  <c r="M152" i="2"/>
  <c r="L152" i="2"/>
  <c r="P151" i="2"/>
  <c r="O151" i="2"/>
  <c r="R151" i="2" s="1"/>
  <c r="M151" i="2"/>
  <c r="L151" i="2"/>
  <c r="P150" i="2"/>
  <c r="O150" i="2"/>
  <c r="R150" i="2" s="1"/>
  <c r="M150" i="2"/>
  <c r="L150" i="2"/>
  <c r="P149" i="2"/>
  <c r="O149" i="2"/>
  <c r="R149" i="2" s="1"/>
  <c r="M149" i="2"/>
  <c r="L149" i="2"/>
  <c r="P148" i="2"/>
  <c r="O148" i="2"/>
  <c r="R148" i="2" s="1"/>
  <c r="M148" i="2"/>
  <c r="L148" i="2"/>
  <c r="P147" i="2"/>
  <c r="O147" i="2"/>
  <c r="R147" i="2" s="1"/>
  <c r="M147" i="2"/>
  <c r="L147" i="2"/>
  <c r="P146" i="2"/>
  <c r="O146" i="2"/>
  <c r="R146" i="2" s="1"/>
  <c r="M146" i="2"/>
  <c r="L146" i="2"/>
  <c r="P145" i="2"/>
  <c r="O145" i="2"/>
  <c r="R145" i="2" s="1"/>
  <c r="M145" i="2"/>
  <c r="L145" i="2"/>
  <c r="P144" i="2"/>
  <c r="O144" i="2"/>
  <c r="R144" i="2" s="1"/>
  <c r="M144" i="2"/>
  <c r="L144" i="2"/>
  <c r="P143" i="2"/>
  <c r="O143" i="2"/>
  <c r="R143" i="2" s="1"/>
  <c r="M143" i="2"/>
  <c r="L143" i="2"/>
  <c r="P142" i="2"/>
  <c r="O142" i="2"/>
  <c r="R142" i="2" s="1"/>
  <c r="M142" i="2"/>
  <c r="L142" i="2"/>
  <c r="P141" i="2"/>
  <c r="O141" i="2"/>
  <c r="R141" i="2" s="1"/>
  <c r="M141" i="2"/>
  <c r="L141" i="2"/>
  <c r="P140" i="2"/>
  <c r="O140" i="2"/>
  <c r="R140" i="2" s="1"/>
  <c r="M140" i="2"/>
  <c r="L140" i="2"/>
  <c r="P139" i="2"/>
  <c r="O139" i="2"/>
  <c r="R139" i="2" s="1"/>
  <c r="M139" i="2"/>
  <c r="L139" i="2"/>
  <c r="P138" i="2"/>
  <c r="O138" i="2"/>
  <c r="R138" i="2" s="1"/>
  <c r="M138" i="2"/>
  <c r="L138" i="2"/>
  <c r="P137" i="2"/>
  <c r="O137" i="2"/>
  <c r="R137" i="2" s="1"/>
  <c r="M137" i="2"/>
  <c r="L137" i="2"/>
  <c r="P136" i="2"/>
  <c r="O136" i="2"/>
  <c r="R136" i="2" s="1"/>
  <c r="M136" i="2"/>
  <c r="L136" i="2"/>
  <c r="P135" i="2"/>
  <c r="O135" i="2"/>
  <c r="R135" i="2" s="1"/>
  <c r="M135" i="2"/>
  <c r="L135" i="2"/>
  <c r="P134" i="2"/>
  <c r="O134" i="2"/>
  <c r="R134" i="2" s="1"/>
  <c r="M134" i="2"/>
  <c r="L134" i="2"/>
  <c r="P133" i="2"/>
  <c r="O133" i="2"/>
  <c r="R133" i="2" s="1"/>
  <c r="M133" i="2"/>
  <c r="L133" i="2"/>
  <c r="P132" i="2"/>
  <c r="O132" i="2"/>
  <c r="R132" i="2" s="1"/>
  <c r="M132" i="2"/>
  <c r="L132" i="2"/>
  <c r="P131" i="2"/>
  <c r="O131" i="2"/>
  <c r="R131" i="2" s="1"/>
  <c r="M131" i="2"/>
  <c r="L131" i="2"/>
  <c r="P130" i="2"/>
  <c r="O130" i="2"/>
  <c r="R130" i="2" s="1"/>
  <c r="M130" i="2"/>
  <c r="L130" i="2"/>
  <c r="P129" i="2"/>
  <c r="O129" i="2"/>
  <c r="R129" i="2" s="1"/>
  <c r="M129" i="2"/>
  <c r="L129" i="2"/>
  <c r="P128" i="2"/>
  <c r="O128" i="2"/>
  <c r="R128" i="2" s="1"/>
  <c r="M128" i="2"/>
  <c r="L128" i="2"/>
  <c r="P127" i="2"/>
  <c r="O127" i="2"/>
  <c r="R127" i="2" s="1"/>
  <c r="M127" i="2"/>
  <c r="L127" i="2"/>
  <c r="P126" i="2"/>
  <c r="O126" i="2"/>
  <c r="R126" i="2" s="1"/>
  <c r="M126" i="2"/>
  <c r="L126" i="2"/>
  <c r="P125" i="2"/>
  <c r="O125" i="2"/>
  <c r="R125" i="2" s="1"/>
  <c r="M125" i="2"/>
  <c r="L125" i="2"/>
  <c r="P124" i="2"/>
  <c r="O124" i="2"/>
  <c r="R124" i="2" s="1"/>
  <c r="M124" i="2"/>
  <c r="L124" i="2"/>
  <c r="P123" i="2"/>
  <c r="O123" i="2"/>
  <c r="R123" i="2" s="1"/>
  <c r="M123" i="2"/>
  <c r="L123" i="2"/>
  <c r="P122" i="2"/>
  <c r="O122" i="2"/>
  <c r="R122" i="2" s="1"/>
  <c r="M122" i="2"/>
  <c r="L122" i="2"/>
  <c r="P121" i="2"/>
  <c r="O121" i="2"/>
  <c r="R121" i="2" s="1"/>
  <c r="M121" i="2"/>
  <c r="L121" i="2"/>
  <c r="P120" i="2"/>
  <c r="O120" i="2"/>
  <c r="R120" i="2" s="1"/>
  <c r="M120" i="2"/>
  <c r="L120" i="2"/>
  <c r="P119" i="2"/>
  <c r="O119" i="2"/>
  <c r="R119" i="2" s="1"/>
  <c r="M119" i="2"/>
  <c r="L119" i="2"/>
  <c r="P118" i="2"/>
  <c r="O118" i="2"/>
  <c r="R118" i="2" s="1"/>
  <c r="M118" i="2"/>
  <c r="L118" i="2"/>
  <c r="P117" i="2"/>
  <c r="O117" i="2"/>
  <c r="R117" i="2" s="1"/>
  <c r="M117" i="2"/>
  <c r="L117" i="2"/>
  <c r="P116" i="2"/>
  <c r="O116" i="2"/>
  <c r="R116" i="2" s="1"/>
  <c r="M116" i="2"/>
  <c r="L116" i="2"/>
  <c r="P115" i="2"/>
  <c r="O115" i="2"/>
  <c r="R115" i="2" s="1"/>
  <c r="M115" i="2"/>
  <c r="L115" i="2"/>
  <c r="P114" i="2"/>
  <c r="O114" i="2"/>
  <c r="R114" i="2" s="1"/>
  <c r="M114" i="2"/>
  <c r="L114" i="2"/>
  <c r="P113" i="2"/>
  <c r="O113" i="2"/>
  <c r="R113" i="2" s="1"/>
  <c r="M113" i="2"/>
  <c r="L113" i="2"/>
  <c r="P112" i="2"/>
  <c r="O112" i="2"/>
  <c r="R112" i="2" s="1"/>
  <c r="M112" i="2"/>
  <c r="L112" i="2"/>
  <c r="P111" i="2"/>
  <c r="O111" i="2"/>
  <c r="R111" i="2" s="1"/>
  <c r="M111" i="2"/>
  <c r="L111" i="2"/>
  <c r="P110" i="2"/>
  <c r="O110" i="2"/>
  <c r="R110" i="2" s="1"/>
  <c r="M110" i="2"/>
  <c r="L110" i="2"/>
  <c r="P109" i="2"/>
  <c r="O109" i="2"/>
  <c r="R109" i="2" s="1"/>
  <c r="M109" i="2"/>
  <c r="L109" i="2"/>
  <c r="P108" i="2"/>
  <c r="O108" i="2"/>
  <c r="R108" i="2" s="1"/>
  <c r="M108" i="2"/>
  <c r="L108" i="2"/>
  <c r="P107" i="2"/>
  <c r="O107" i="2"/>
  <c r="R107" i="2" s="1"/>
  <c r="M107" i="2"/>
  <c r="L107" i="2"/>
  <c r="P106" i="2"/>
  <c r="O106" i="2"/>
  <c r="R106" i="2" s="1"/>
  <c r="M106" i="2"/>
  <c r="L106" i="2"/>
  <c r="P105" i="2"/>
  <c r="O105" i="2"/>
  <c r="R105" i="2" s="1"/>
  <c r="M105" i="2"/>
  <c r="L105" i="2"/>
  <c r="P104" i="2"/>
  <c r="O104" i="2"/>
  <c r="R104" i="2" s="1"/>
  <c r="M104" i="2"/>
  <c r="L104" i="2"/>
  <c r="P103" i="2"/>
  <c r="O103" i="2"/>
  <c r="R103" i="2" s="1"/>
  <c r="M103" i="2"/>
  <c r="L103" i="2"/>
  <c r="P102" i="2"/>
  <c r="O102" i="2"/>
  <c r="R102" i="2" s="1"/>
  <c r="M102" i="2"/>
  <c r="L102" i="2"/>
  <c r="P101" i="2"/>
  <c r="O101" i="2"/>
  <c r="R101" i="2" s="1"/>
  <c r="M101" i="2"/>
  <c r="L101" i="2"/>
  <c r="P100" i="2"/>
  <c r="O100" i="2"/>
  <c r="R100" i="2" s="1"/>
  <c r="M100" i="2"/>
  <c r="L100" i="2"/>
  <c r="P99" i="2"/>
  <c r="O99" i="2"/>
  <c r="R99" i="2" s="1"/>
  <c r="M99" i="2"/>
  <c r="L99" i="2"/>
  <c r="P98" i="2"/>
  <c r="O98" i="2"/>
  <c r="R98" i="2" s="1"/>
  <c r="M98" i="2"/>
  <c r="L98" i="2"/>
  <c r="P97" i="2"/>
  <c r="O97" i="2"/>
  <c r="R97" i="2" s="1"/>
  <c r="M97" i="2"/>
  <c r="L97" i="2"/>
  <c r="P96" i="2"/>
  <c r="O96" i="2"/>
  <c r="R96" i="2" s="1"/>
  <c r="M96" i="2"/>
  <c r="L96" i="2"/>
  <c r="P95" i="2"/>
  <c r="O95" i="2"/>
  <c r="R95" i="2" s="1"/>
  <c r="M95" i="2"/>
  <c r="L95" i="2"/>
  <c r="P94" i="2"/>
  <c r="O94" i="2"/>
  <c r="R94" i="2" s="1"/>
  <c r="M94" i="2"/>
  <c r="L94" i="2"/>
  <c r="P93" i="2"/>
  <c r="O93" i="2"/>
  <c r="R93" i="2" s="1"/>
  <c r="M93" i="2"/>
  <c r="L93" i="2"/>
  <c r="P92" i="2"/>
  <c r="O92" i="2"/>
  <c r="R92" i="2" s="1"/>
  <c r="M92" i="2"/>
  <c r="L92" i="2"/>
  <c r="P91" i="2"/>
  <c r="O91" i="2"/>
  <c r="R91" i="2" s="1"/>
  <c r="M91" i="2"/>
  <c r="L91" i="2"/>
  <c r="P90" i="2"/>
  <c r="O90" i="2"/>
  <c r="R90" i="2" s="1"/>
  <c r="M90" i="2"/>
  <c r="L90" i="2"/>
  <c r="P89" i="2"/>
  <c r="O89" i="2"/>
  <c r="R89" i="2" s="1"/>
  <c r="M89" i="2"/>
  <c r="L89" i="2"/>
  <c r="P88" i="2"/>
  <c r="O88" i="2"/>
  <c r="R88" i="2" s="1"/>
  <c r="M88" i="2"/>
  <c r="L88" i="2"/>
  <c r="P87" i="2"/>
  <c r="O87" i="2"/>
  <c r="R87" i="2" s="1"/>
  <c r="M87" i="2"/>
  <c r="L87" i="2"/>
  <c r="P86" i="2"/>
  <c r="O86" i="2"/>
  <c r="R86" i="2" s="1"/>
  <c r="M86" i="2"/>
  <c r="L86" i="2"/>
  <c r="P85" i="2"/>
  <c r="O85" i="2"/>
  <c r="R85" i="2" s="1"/>
  <c r="M85" i="2"/>
  <c r="L85" i="2"/>
  <c r="P84" i="2"/>
  <c r="O84" i="2"/>
  <c r="R84" i="2" s="1"/>
  <c r="M84" i="2"/>
  <c r="L84" i="2"/>
  <c r="P83" i="2"/>
  <c r="O83" i="2"/>
  <c r="R83" i="2" s="1"/>
  <c r="M83" i="2"/>
  <c r="L83" i="2"/>
  <c r="P82" i="2"/>
  <c r="O82" i="2"/>
  <c r="R82" i="2" s="1"/>
  <c r="M82" i="2"/>
  <c r="L82" i="2"/>
  <c r="P81" i="2"/>
  <c r="O81" i="2"/>
  <c r="R81" i="2" s="1"/>
  <c r="M81" i="2"/>
  <c r="L81" i="2"/>
  <c r="P80" i="2"/>
  <c r="O80" i="2"/>
  <c r="R80" i="2" s="1"/>
  <c r="M80" i="2"/>
  <c r="L80" i="2"/>
  <c r="P79" i="2"/>
  <c r="O79" i="2"/>
  <c r="R79" i="2" s="1"/>
  <c r="M79" i="2"/>
  <c r="L79" i="2"/>
  <c r="P78" i="2"/>
  <c r="O78" i="2"/>
  <c r="R78" i="2" s="1"/>
  <c r="M78" i="2"/>
  <c r="L78" i="2"/>
  <c r="P77" i="2"/>
  <c r="O77" i="2"/>
  <c r="R77" i="2" s="1"/>
  <c r="M77" i="2"/>
  <c r="L77" i="2"/>
  <c r="P76" i="2"/>
  <c r="O76" i="2"/>
  <c r="R76" i="2" s="1"/>
  <c r="M76" i="2"/>
  <c r="L76" i="2"/>
  <c r="P75" i="2"/>
  <c r="O75" i="2"/>
  <c r="R75" i="2" s="1"/>
  <c r="M75" i="2"/>
  <c r="L75" i="2"/>
  <c r="P74" i="2"/>
  <c r="O74" i="2"/>
  <c r="R74" i="2" s="1"/>
  <c r="M74" i="2"/>
  <c r="L74" i="2"/>
  <c r="P73" i="2"/>
  <c r="O73" i="2"/>
  <c r="R73" i="2" s="1"/>
  <c r="M73" i="2"/>
  <c r="L73" i="2"/>
  <c r="P72" i="2"/>
  <c r="O72" i="2"/>
  <c r="R72" i="2" s="1"/>
  <c r="M72" i="2"/>
  <c r="L72" i="2"/>
  <c r="P71" i="2"/>
  <c r="O71" i="2"/>
  <c r="R71" i="2" s="1"/>
  <c r="M71" i="2"/>
  <c r="L71" i="2"/>
  <c r="P70" i="2"/>
  <c r="O70" i="2"/>
  <c r="R70" i="2" s="1"/>
  <c r="M70" i="2"/>
  <c r="L70" i="2"/>
  <c r="P69" i="2"/>
  <c r="O69" i="2"/>
  <c r="R69" i="2" s="1"/>
  <c r="M69" i="2"/>
  <c r="L69" i="2"/>
  <c r="P68" i="2"/>
  <c r="O68" i="2"/>
  <c r="R68" i="2" s="1"/>
  <c r="M68" i="2"/>
  <c r="L68" i="2"/>
  <c r="P67" i="2"/>
  <c r="O67" i="2"/>
  <c r="R67" i="2" s="1"/>
  <c r="M67" i="2"/>
  <c r="L67" i="2"/>
  <c r="P66" i="2"/>
  <c r="O66" i="2"/>
  <c r="R66" i="2" s="1"/>
  <c r="M66" i="2"/>
  <c r="L66" i="2"/>
  <c r="P65" i="2"/>
  <c r="O65" i="2"/>
  <c r="R65" i="2" s="1"/>
  <c r="M65" i="2"/>
  <c r="L65" i="2"/>
  <c r="P64" i="2"/>
  <c r="O64" i="2"/>
  <c r="R64" i="2" s="1"/>
  <c r="M64" i="2"/>
  <c r="L64" i="2"/>
  <c r="P63" i="2"/>
  <c r="O63" i="2"/>
  <c r="R63" i="2" s="1"/>
  <c r="M63" i="2"/>
  <c r="L63" i="2"/>
  <c r="P62" i="2"/>
  <c r="O62" i="2"/>
  <c r="R62" i="2" s="1"/>
  <c r="M62" i="2"/>
  <c r="L62" i="2"/>
  <c r="P61" i="2"/>
  <c r="O61" i="2"/>
  <c r="R61" i="2" s="1"/>
  <c r="M61" i="2"/>
  <c r="L61" i="2"/>
  <c r="P60" i="2"/>
  <c r="O60" i="2"/>
  <c r="R60" i="2" s="1"/>
  <c r="M60" i="2"/>
  <c r="L60" i="2"/>
  <c r="P59" i="2"/>
  <c r="O59" i="2"/>
  <c r="R59" i="2" s="1"/>
  <c r="M59" i="2"/>
  <c r="L59" i="2"/>
  <c r="P58" i="2"/>
  <c r="O58" i="2"/>
  <c r="R58" i="2" s="1"/>
  <c r="M58" i="2"/>
  <c r="L58" i="2"/>
  <c r="P57" i="2"/>
  <c r="O57" i="2"/>
  <c r="R57" i="2" s="1"/>
  <c r="M57" i="2"/>
  <c r="L57" i="2"/>
  <c r="P56" i="2"/>
  <c r="O56" i="2"/>
  <c r="R56" i="2" s="1"/>
  <c r="M56" i="2"/>
  <c r="L56" i="2"/>
  <c r="P55" i="2"/>
  <c r="O55" i="2"/>
  <c r="R55" i="2" s="1"/>
  <c r="M55" i="2"/>
  <c r="L55" i="2"/>
  <c r="P54" i="2"/>
  <c r="O54" i="2"/>
  <c r="R54" i="2" s="1"/>
  <c r="M54" i="2"/>
  <c r="L54" i="2"/>
  <c r="P53" i="2"/>
  <c r="O53" i="2"/>
  <c r="R53" i="2" s="1"/>
  <c r="M53" i="2"/>
  <c r="L53" i="2"/>
  <c r="P52" i="2"/>
  <c r="O52" i="2"/>
  <c r="R52" i="2" s="1"/>
  <c r="M52" i="2"/>
  <c r="L52" i="2"/>
  <c r="P51" i="2"/>
  <c r="O51" i="2"/>
  <c r="R51" i="2" s="1"/>
  <c r="M51" i="2"/>
  <c r="L51" i="2"/>
  <c r="P50" i="2"/>
  <c r="O50" i="2"/>
  <c r="R50" i="2" s="1"/>
  <c r="M50" i="2"/>
  <c r="L50" i="2"/>
  <c r="P49" i="2"/>
  <c r="O49" i="2"/>
  <c r="R49" i="2" s="1"/>
  <c r="M49" i="2"/>
  <c r="L49" i="2"/>
  <c r="P48" i="2"/>
  <c r="O48" i="2"/>
  <c r="R48" i="2" s="1"/>
  <c r="M48" i="2"/>
  <c r="L48" i="2"/>
  <c r="P47" i="2"/>
  <c r="O47" i="2"/>
  <c r="R47" i="2" s="1"/>
  <c r="M47" i="2"/>
  <c r="L47" i="2"/>
  <c r="P46" i="2"/>
  <c r="O46" i="2"/>
  <c r="R46" i="2" s="1"/>
  <c r="M46" i="2"/>
  <c r="L46" i="2"/>
  <c r="P45" i="2"/>
  <c r="O45" i="2"/>
  <c r="R45" i="2" s="1"/>
  <c r="M45" i="2"/>
  <c r="L45" i="2"/>
  <c r="P44" i="2"/>
  <c r="O44" i="2"/>
  <c r="R44" i="2" s="1"/>
  <c r="M44" i="2"/>
  <c r="L44" i="2"/>
  <c r="P43" i="2"/>
  <c r="O43" i="2"/>
  <c r="M43" i="2"/>
  <c r="L43" i="2"/>
  <c r="P42" i="2"/>
  <c r="O42" i="2"/>
  <c r="R42" i="2" s="1"/>
  <c r="M42" i="2"/>
  <c r="L42" i="2"/>
  <c r="P41" i="2"/>
  <c r="O41" i="2"/>
  <c r="R41" i="2" s="1"/>
  <c r="M41" i="2"/>
  <c r="L41" i="2"/>
  <c r="P40" i="2"/>
  <c r="O40" i="2"/>
  <c r="R40" i="2" s="1"/>
  <c r="M40" i="2"/>
  <c r="L40" i="2"/>
  <c r="P39" i="2"/>
  <c r="O39" i="2"/>
  <c r="R39" i="2" s="1"/>
  <c r="M39" i="2"/>
  <c r="L39" i="2"/>
  <c r="P38" i="2"/>
  <c r="O38" i="2"/>
  <c r="R38" i="2" s="1"/>
  <c r="M38" i="2"/>
  <c r="L38" i="2"/>
  <c r="P37" i="2"/>
  <c r="O37" i="2"/>
  <c r="R37" i="2" s="1"/>
  <c r="M37" i="2"/>
  <c r="L37" i="2"/>
  <c r="P36" i="2"/>
  <c r="O36" i="2"/>
  <c r="R36" i="2" s="1"/>
  <c r="M36" i="2"/>
  <c r="L36" i="2"/>
  <c r="P35" i="2"/>
  <c r="O35" i="2"/>
  <c r="R35" i="2" s="1"/>
  <c r="M35" i="2"/>
  <c r="L35" i="2"/>
  <c r="P34" i="2"/>
  <c r="O34" i="2"/>
  <c r="R34" i="2" s="1"/>
  <c r="M34" i="2"/>
  <c r="L34" i="2"/>
  <c r="P33" i="2"/>
  <c r="O33" i="2"/>
  <c r="R33" i="2" s="1"/>
  <c r="M33" i="2"/>
  <c r="L33" i="2"/>
  <c r="P32" i="2"/>
  <c r="O32" i="2"/>
  <c r="R32" i="2" s="1"/>
  <c r="M32" i="2"/>
  <c r="L32" i="2"/>
  <c r="P31" i="2"/>
  <c r="O31" i="2"/>
  <c r="R31" i="2" s="1"/>
  <c r="M31" i="2"/>
  <c r="L31" i="2"/>
  <c r="P30" i="2"/>
  <c r="O30" i="2"/>
  <c r="R30" i="2" s="1"/>
  <c r="M30" i="2"/>
  <c r="L30" i="2"/>
  <c r="P29" i="2"/>
  <c r="O29" i="2"/>
  <c r="R29" i="2" s="1"/>
  <c r="M29" i="2"/>
  <c r="L29" i="2"/>
  <c r="P28" i="2"/>
  <c r="O28" i="2"/>
  <c r="R28" i="2" s="1"/>
  <c r="M28" i="2"/>
  <c r="L28" i="2"/>
  <c r="P27" i="2"/>
  <c r="O27" i="2"/>
  <c r="R27" i="2" s="1"/>
  <c r="M27" i="2"/>
  <c r="L27" i="2"/>
  <c r="P26" i="2"/>
  <c r="O26" i="2"/>
  <c r="R26" i="2" s="1"/>
  <c r="M26" i="2"/>
  <c r="L26" i="2"/>
  <c r="P25" i="2"/>
  <c r="O25" i="2"/>
  <c r="R25" i="2" s="1"/>
  <c r="M25" i="2"/>
  <c r="L25" i="2"/>
  <c r="P24" i="2"/>
  <c r="O24" i="2"/>
  <c r="R24" i="2" s="1"/>
  <c r="M24" i="2"/>
  <c r="L24" i="2"/>
  <c r="P23" i="2"/>
  <c r="O23" i="2"/>
  <c r="R23" i="2" s="1"/>
  <c r="M23" i="2"/>
  <c r="L23" i="2"/>
  <c r="P22" i="2"/>
  <c r="O22" i="2"/>
  <c r="R22" i="2" s="1"/>
  <c r="M22" i="2"/>
  <c r="L22" i="2"/>
  <c r="P21" i="2"/>
  <c r="O21" i="2"/>
  <c r="R21" i="2" s="1"/>
  <c r="M21" i="2"/>
  <c r="L21" i="2"/>
  <c r="P20" i="2"/>
  <c r="O20" i="2"/>
  <c r="R20" i="2" s="1"/>
  <c r="M20" i="2"/>
  <c r="L20" i="2"/>
  <c r="P19" i="2"/>
  <c r="O19" i="2"/>
  <c r="R19" i="2" s="1"/>
  <c r="M19" i="2"/>
  <c r="L19" i="2"/>
  <c r="P18" i="2"/>
  <c r="O18" i="2"/>
  <c r="R18" i="2" s="1"/>
  <c r="M18" i="2"/>
  <c r="L18" i="2"/>
  <c r="P17" i="2"/>
  <c r="O17" i="2"/>
  <c r="R17" i="2" s="1"/>
  <c r="M17" i="2"/>
  <c r="L17" i="2"/>
  <c r="P16" i="2"/>
  <c r="O16" i="2"/>
  <c r="R16" i="2" s="1"/>
  <c r="M16" i="2"/>
  <c r="L16" i="2"/>
  <c r="P15" i="2"/>
  <c r="O15" i="2"/>
  <c r="R15" i="2" s="1"/>
  <c r="M15" i="2"/>
  <c r="L15" i="2"/>
  <c r="P14" i="2"/>
  <c r="O14" i="2"/>
  <c r="M14" i="2"/>
  <c r="L14" i="2"/>
  <c r="P429" i="2"/>
  <c r="O429" i="2"/>
  <c r="R429" i="2" s="1"/>
  <c r="M429" i="2"/>
  <c r="L429" i="2"/>
  <c r="P428" i="2"/>
  <c r="O428" i="2"/>
  <c r="R428" i="2" s="1"/>
  <c r="M428" i="2"/>
  <c r="L428" i="2"/>
  <c r="P427" i="2"/>
  <c r="O427" i="2"/>
  <c r="R427" i="2" s="1"/>
  <c r="M427" i="2"/>
  <c r="L427" i="2"/>
  <c r="P426" i="2"/>
  <c r="O426" i="2"/>
  <c r="R426" i="2" s="1"/>
  <c r="M426" i="2"/>
  <c r="L426" i="2"/>
  <c r="P425" i="2"/>
  <c r="O425" i="2"/>
  <c r="R425" i="2" s="1"/>
  <c r="M425" i="2"/>
  <c r="L425" i="2"/>
  <c r="P424" i="2"/>
  <c r="O424" i="2"/>
  <c r="R424" i="2" s="1"/>
  <c r="M424" i="2"/>
  <c r="L424" i="2"/>
  <c r="P423" i="2"/>
  <c r="O423" i="2"/>
  <c r="R423" i="2" s="1"/>
  <c r="M423" i="2"/>
  <c r="L423" i="2"/>
  <c r="P422" i="2"/>
  <c r="O422" i="2"/>
  <c r="R422" i="2" s="1"/>
  <c r="M422" i="2"/>
  <c r="L422" i="2"/>
  <c r="P421" i="2"/>
  <c r="O421" i="2"/>
  <c r="R421" i="2" s="1"/>
  <c r="M421" i="2"/>
  <c r="L421" i="2"/>
  <c r="P420" i="2"/>
  <c r="O420" i="2"/>
  <c r="R420" i="2" s="1"/>
  <c r="M420" i="2"/>
  <c r="L420" i="2"/>
  <c r="P419" i="2"/>
  <c r="O419" i="2"/>
  <c r="R419" i="2" s="1"/>
  <c r="M419" i="2"/>
  <c r="L419" i="2"/>
  <c r="P418" i="2"/>
  <c r="O418" i="2"/>
  <c r="R418" i="2" s="1"/>
  <c r="M418" i="2"/>
  <c r="L418" i="2"/>
  <c r="P417" i="2"/>
  <c r="O417" i="2"/>
  <c r="R417" i="2" s="1"/>
  <c r="M417" i="2"/>
  <c r="L417" i="2"/>
  <c r="P416" i="2"/>
  <c r="O416" i="2"/>
  <c r="R416" i="2" s="1"/>
  <c r="M416" i="2"/>
  <c r="L416" i="2"/>
  <c r="P415" i="2"/>
  <c r="O415" i="2"/>
  <c r="R415" i="2" s="1"/>
  <c r="M415" i="2"/>
  <c r="L415" i="2"/>
  <c r="P414" i="2"/>
  <c r="O414" i="2"/>
  <c r="R414" i="2" s="1"/>
  <c r="M414" i="2"/>
  <c r="L414" i="2"/>
  <c r="P413" i="2"/>
  <c r="O413" i="2"/>
  <c r="R413" i="2" s="1"/>
  <c r="M413" i="2"/>
  <c r="L413" i="2"/>
  <c r="P412" i="2"/>
  <c r="O412" i="2"/>
  <c r="R412" i="2" s="1"/>
  <c r="M412" i="2"/>
  <c r="L412" i="2"/>
  <c r="P411" i="2"/>
  <c r="O411" i="2"/>
  <c r="R411" i="2" s="1"/>
  <c r="M411" i="2"/>
  <c r="L411" i="2"/>
  <c r="P410" i="2"/>
  <c r="O410" i="2"/>
  <c r="R410" i="2" s="1"/>
  <c r="M410" i="2"/>
  <c r="L410" i="2"/>
  <c r="P409" i="2"/>
  <c r="O409" i="2"/>
  <c r="R409" i="2" s="1"/>
  <c r="M409" i="2"/>
  <c r="L409" i="2"/>
  <c r="P408" i="2"/>
  <c r="O408" i="2"/>
  <c r="R408" i="2" s="1"/>
  <c r="M408" i="2"/>
  <c r="L408" i="2"/>
  <c r="P407" i="2"/>
  <c r="O407" i="2"/>
  <c r="R407" i="2" s="1"/>
  <c r="M407" i="2"/>
  <c r="L407" i="2"/>
  <c r="P406" i="2"/>
  <c r="O406" i="2"/>
  <c r="R406" i="2" s="1"/>
  <c r="M406" i="2"/>
  <c r="L406" i="2"/>
  <c r="P405" i="2"/>
  <c r="O405" i="2"/>
  <c r="R405" i="2" s="1"/>
  <c r="M405" i="2"/>
  <c r="L405" i="2"/>
  <c r="P404" i="2"/>
  <c r="O404" i="2"/>
  <c r="R404" i="2" s="1"/>
  <c r="M404" i="2"/>
  <c r="L404" i="2"/>
  <c r="P403" i="2"/>
  <c r="O403" i="2"/>
  <c r="R403" i="2" s="1"/>
  <c r="M403" i="2"/>
  <c r="L403" i="2"/>
  <c r="P402" i="2"/>
  <c r="O402" i="2"/>
  <c r="R402" i="2" s="1"/>
  <c r="M402" i="2"/>
  <c r="L402" i="2"/>
  <c r="P401" i="2"/>
  <c r="O401" i="2"/>
  <c r="R401" i="2" s="1"/>
  <c r="M401" i="2"/>
  <c r="L401" i="2"/>
  <c r="P400" i="2"/>
  <c r="O400" i="2"/>
  <c r="R400" i="2" s="1"/>
  <c r="M400" i="2"/>
  <c r="L400" i="2"/>
  <c r="P399" i="2"/>
  <c r="O399" i="2"/>
  <c r="R399" i="2" s="1"/>
  <c r="M399" i="2"/>
  <c r="L399" i="2"/>
  <c r="P398" i="2"/>
  <c r="O398" i="2"/>
  <c r="R398" i="2" s="1"/>
  <c r="M398" i="2"/>
  <c r="L398" i="2"/>
  <c r="P397" i="2"/>
  <c r="O397" i="2"/>
  <c r="R397" i="2" s="1"/>
  <c r="M397" i="2"/>
  <c r="L397" i="2"/>
  <c r="P396" i="2"/>
  <c r="O396" i="2"/>
  <c r="R396" i="2" s="1"/>
  <c r="M396" i="2"/>
  <c r="L396" i="2"/>
  <c r="P395" i="2"/>
  <c r="O395" i="2"/>
  <c r="R395" i="2" s="1"/>
  <c r="M395" i="2"/>
  <c r="L395" i="2"/>
  <c r="P394" i="2"/>
  <c r="O394" i="2"/>
  <c r="R394" i="2" s="1"/>
  <c r="M394" i="2"/>
  <c r="L394" i="2"/>
  <c r="P393" i="2"/>
  <c r="O393" i="2"/>
  <c r="R393" i="2" s="1"/>
  <c r="M393" i="2"/>
  <c r="L393" i="2"/>
  <c r="P392" i="2"/>
  <c r="O392" i="2"/>
  <c r="R392" i="2" s="1"/>
  <c r="M392" i="2"/>
  <c r="L392" i="2"/>
  <c r="P391" i="2"/>
  <c r="O391" i="2"/>
  <c r="R391" i="2" s="1"/>
  <c r="M391" i="2"/>
  <c r="L391" i="2"/>
  <c r="P390" i="2"/>
  <c r="O390" i="2"/>
  <c r="R390" i="2" s="1"/>
  <c r="M390" i="2"/>
  <c r="L390" i="2"/>
  <c r="P389" i="2"/>
  <c r="O389" i="2"/>
  <c r="R389" i="2" s="1"/>
  <c r="M389" i="2"/>
  <c r="L389" i="2"/>
  <c r="P388" i="2"/>
  <c r="O388" i="2"/>
  <c r="R388" i="2" s="1"/>
  <c r="M388" i="2"/>
  <c r="L388" i="2"/>
  <c r="P387" i="2"/>
  <c r="O387" i="2"/>
  <c r="R387" i="2" s="1"/>
  <c r="M387" i="2"/>
  <c r="L387" i="2"/>
  <c r="P386" i="2"/>
  <c r="O386" i="2"/>
  <c r="R386" i="2" s="1"/>
  <c r="M386" i="2"/>
  <c r="L386" i="2"/>
  <c r="P385" i="2"/>
  <c r="O385" i="2"/>
  <c r="R385" i="2" s="1"/>
  <c r="M385" i="2"/>
  <c r="L385" i="2"/>
  <c r="P384" i="2"/>
  <c r="O384" i="2"/>
  <c r="R384" i="2" s="1"/>
  <c r="M384" i="2"/>
  <c r="L384" i="2"/>
  <c r="P383" i="2"/>
  <c r="O383" i="2"/>
  <c r="R383" i="2" s="1"/>
  <c r="M383" i="2"/>
  <c r="L383" i="2"/>
  <c r="P382" i="2"/>
  <c r="O382" i="2"/>
  <c r="R382" i="2" s="1"/>
  <c r="M382" i="2"/>
  <c r="L382" i="2"/>
  <c r="P381" i="2"/>
  <c r="O381" i="2"/>
  <c r="R381" i="2" s="1"/>
  <c r="M381" i="2"/>
  <c r="L381" i="2"/>
  <c r="P380" i="2"/>
  <c r="O380" i="2"/>
  <c r="R380" i="2" s="1"/>
  <c r="M380" i="2"/>
  <c r="L380" i="2"/>
  <c r="P379" i="2"/>
  <c r="O379" i="2"/>
  <c r="R379" i="2" s="1"/>
  <c r="M379" i="2"/>
  <c r="L379" i="2"/>
  <c r="P378" i="2"/>
  <c r="O378" i="2"/>
  <c r="R378" i="2" s="1"/>
  <c r="M378" i="2"/>
  <c r="L378" i="2"/>
  <c r="P377" i="2"/>
  <c r="O377" i="2"/>
  <c r="R377" i="2" s="1"/>
  <c r="M377" i="2"/>
  <c r="L377" i="2"/>
  <c r="P376" i="2"/>
  <c r="O376" i="2"/>
  <c r="R376" i="2" s="1"/>
  <c r="M376" i="2"/>
  <c r="L376" i="2"/>
  <c r="P375" i="2"/>
  <c r="O375" i="2"/>
  <c r="R375" i="2" s="1"/>
  <c r="M375" i="2"/>
  <c r="L375" i="2"/>
  <c r="P374" i="2"/>
  <c r="O374" i="2"/>
  <c r="R374" i="2" s="1"/>
  <c r="M374" i="2"/>
  <c r="L374" i="2"/>
  <c r="P373" i="2"/>
  <c r="O373" i="2"/>
  <c r="R373" i="2" s="1"/>
  <c r="M373" i="2"/>
  <c r="L373" i="2"/>
  <c r="P372" i="2"/>
  <c r="O372" i="2"/>
  <c r="R372" i="2" s="1"/>
  <c r="M372" i="2"/>
  <c r="L372" i="2"/>
  <c r="P371" i="2"/>
  <c r="O371" i="2"/>
  <c r="R371" i="2" s="1"/>
  <c r="M371" i="2"/>
  <c r="L371" i="2"/>
  <c r="P370" i="2"/>
  <c r="O370" i="2"/>
  <c r="R370" i="2" s="1"/>
  <c r="M370" i="2"/>
  <c r="L370" i="2"/>
  <c r="P369" i="2"/>
  <c r="O369" i="2"/>
  <c r="R369" i="2" s="1"/>
  <c r="M369" i="2"/>
  <c r="L369" i="2"/>
  <c r="P368" i="2"/>
  <c r="O368" i="2"/>
  <c r="R368" i="2" s="1"/>
  <c r="M368" i="2"/>
  <c r="L368" i="2"/>
  <c r="P367" i="2"/>
  <c r="O367" i="2"/>
  <c r="R367" i="2" s="1"/>
  <c r="M367" i="2"/>
  <c r="L367" i="2"/>
  <c r="P366" i="2"/>
  <c r="O366" i="2"/>
  <c r="R366" i="2" s="1"/>
  <c r="M366" i="2"/>
  <c r="L366" i="2"/>
  <c r="P365" i="2"/>
  <c r="O365" i="2"/>
  <c r="R365" i="2" s="1"/>
  <c r="M365" i="2"/>
  <c r="L365" i="2"/>
  <c r="P364" i="2"/>
  <c r="O364" i="2"/>
  <c r="R364" i="2" s="1"/>
  <c r="M364" i="2"/>
  <c r="L364" i="2"/>
  <c r="P363" i="2"/>
  <c r="O363" i="2"/>
  <c r="R363" i="2" s="1"/>
  <c r="M363" i="2"/>
  <c r="L363" i="2"/>
  <c r="P362" i="2"/>
  <c r="O362" i="2"/>
  <c r="R362" i="2" s="1"/>
  <c r="M362" i="2"/>
  <c r="L362" i="2"/>
  <c r="P361" i="2"/>
  <c r="O361" i="2"/>
  <c r="R361" i="2" s="1"/>
  <c r="M361" i="2"/>
  <c r="L361" i="2"/>
  <c r="P360" i="2"/>
  <c r="O360" i="2"/>
  <c r="R360" i="2" s="1"/>
  <c r="M360" i="2"/>
  <c r="L360" i="2"/>
  <c r="P359" i="2"/>
  <c r="O359" i="2"/>
  <c r="R359" i="2" s="1"/>
  <c r="M359" i="2"/>
  <c r="L359" i="2"/>
  <c r="P358" i="2"/>
  <c r="O358" i="2"/>
  <c r="R358" i="2" s="1"/>
  <c r="M358" i="2"/>
  <c r="L358" i="2"/>
  <c r="P357" i="2"/>
  <c r="O357" i="2"/>
  <c r="R357" i="2" s="1"/>
  <c r="M357" i="2"/>
  <c r="L357" i="2"/>
  <c r="P356" i="2"/>
  <c r="O356" i="2"/>
  <c r="R356" i="2" s="1"/>
  <c r="M356" i="2"/>
  <c r="L356" i="2"/>
  <c r="P355" i="2"/>
  <c r="O355" i="2"/>
  <c r="R355" i="2" s="1"/>
  <c r="M355" i="2"/>
  <c r="L355" i="2"/>
  <c r="P354" i="2"/>
  <c r="O354" i="2"/>
  <c r="R354" i="2" s="1"/>
  <c r="M354" i="2"/>
  <c r="L354" i="2"/>
  <c r="P353" i="2"/>
  <c r="O353" i="2"/>
  <c r="R353" i="2" s="1"/>
  <c r="M353" i="2"/>
  <c r="L353" i="2"/>
  <c r="P352" i="2"/>
  <c r="O352" i="2"/>
  <c r="R352" i="2" s="1"/>
  <c r="M352" i="2"/>
  <c r="L352" i="2"/>
  <c r="P351" i="2"/>
  <c r="O351" i="2"/>
  <c r="R351" i="2" s="1"/>
  <c r="M351" i="2"/>
  <c r="L351" i="2"/>
  <c r="P350" i="2"/>
  <c r="O350" i="2"/>
  <c r="R350" i="2" s="1"/>
  <c r="M350" i="2"/>
  <c r="L350" i="2"/>
  <c r="P349" i="2"/>
  <c r="O349" i="2"/>
  <c r="R349" i="2" s="1"/>
  <c r="M349" i="2"/>
  <c r="L349" i="2"/>
  <c r="P348" i="2"/>
  <c r="O348" i="2"/>
  <c r="R348" i="2" s="1"/>
  <c r="M348" i="2"/>
  <c r="L348" i="2"/>
  <c r="P347" i="2"/>
  <c r="O347" i="2"/>
  <c r="R347" i="2" s="1"/>
  <c r="M347" i="2"/>
  <c r="L347" i="2"/>
  <c r="P346" i="2"/>
  <c r="O346" i="2"/>
  <c r="R346" i="2" s="1"/>
  <c r="M346" i="2"/>
  <c r="L346" i="2"/>
  <c r="P345" i="2"/>
  <c r="O345" i="2"/>
  <c r="R345" i="2" s="1"/>
  <c r="M345" i="2"/>
  <c r="L345" i="2"/>
  <c r="P344" i="2"/>
  <c r="O344" i="2"/>
  <c r="R344" i="2" s="1"/>
  <c r="M344" i="2"/>
  <c r="L344" i="2"/>
  <c r="P343" i="2"/>
  <c r="O343" i="2"/>
  <c r="R343" i="2" s="1"/>
  <c r="M343" i="2"/>
  <c r="L343" i="2"/>
  <c r="P342" i="2"/>
  <c r="O342" i="2"/>
  <c r="R342" i="2" s="1"/>
  <c r="M342" i="2"/>
  <c r="L342" i="2"/>
  <c r="P341" i="2"/>
  <c r="O341" i="2"/>
  <c r="R341" i="2" s="1"/>
  <c r="M341" i="2"/>
  <c r="L341" i="2"/>
  <c r="P340" i="2"/>
  <c r="O340" i="2"/>
  <c r="R340" i="2" s="1"/>
  <c r="M340" i="2"/>
  <c r="L340" i="2"/>
  <c r="P339" i="2"/>
  <c r="O339" i="2"/>
  <c r="R339" i="2" s="1"/>
  <c r="M339" i="2"/>
  <c r="L339" i="2"/>
  <c r="P338" i="2"/>
  <c r="O338" i="2"/>
  <c r="R338" i="2" s="1"/>
  <c r="M338" i="2"/>
  <c r="L338" i="2"/>
  <c r="P337" i="2"/>
  <c r="O337" i="2"/>
  <c r="R337" i="2" s="1"/>
  <c r="M337" i="2"/>
  <c r="L337" i="2"/>
  <c r="P336" i="2"/>
  <c r="O336" i="2"/>
  <c r="R336" i="2" s="1"/>
  <c r="M336" i="2"/>
  <c r="L336" i="2"/>
  <c r="P335" i="2"/>
  <c r="O335" i="2"/>
  <c r="R335" i="2" s="1"/>
  <c r="M335" i="2"/>
  <c r="L335" i="2"/>
  <c r="P334" i="2"/>
  <c r="O334" i="2"/>
  <c r="R334" i="2" s="1"/>
  <c r="M334" i="2"/>
  <c r="L334" i="2"/>
  <c r="P333" i="2"/>
  <c r="O333" i="2"/>
  <c r="R333" i="2" s="1"/>
  <c r="M333" i="2"/>
  <c r="L333" i="2"/>
  <c r="P332" i="2"/>
  <c r="O332" i="2"/>
  <c r="R332" i="2" s="1"/>
  <c r="M332" i="2"/>
  <c r="L332" i="2"/>
  <c r="P331" i="2"/>
  <c r="O331" i="2"/>
  <c r="R331" i="2" s="1"/>
  <c r="M331" i="2"/>
  <c r="L331" i="2"/>
  <c r="P330" i="2"/>
  <c r="O330" i="2"/>
  <c r="R330" i="2" s="1"/>
  <c r="M330" i="2"/>
  <c r="L330" i="2"/>
  <c r="P329" i="2"/>
  <c r="O329" i="2"/>
  <c r="R329" i="2" s="1"/>
  <c r="M329" i="2"/>
  <c r="L329" i="2"/>
  <c r="P328" i="2"/>
  <c r="O328" i="2"/>
  <c r="R328" i="2" s="1"/>
  <c r="M328" i="2"/>
  <c r="L328" i="2"/>
  <c r="P327" i="2"/>
  <c r="O327" i="2"/>
  <c r="R327" i="2" s="1"/>
  <c r="M327" i="2"/>
  <c r="L327" i="2"/>
  <c r="P326" i="2"/>
  <c r="O326" i="2"/>
  <c r="R326" i="2" s="1"/>
  <c r="M326" i="2"/>
  <c r="L326" i="2"/>
  <c r="P325" i="2"/>
  <c r="O325" i="2"/>
  <c r="R325" i="2" s="1"/>
  <c r="M325" i="2"/>
  <c r="L325" i="2"/>
  <c r="P324" i="2"/>
  <c r="O324" i="2"/>
  <c r="R324" i="2" s="1"/>
  <c r="M324" i="2"/>
  <c r="L324" i="2"/>
  <c r="P323" i="2"/>
  <c r="O323" i="2"/>
  <c r="R323" i="2" s="1"/>
  <c r="M323" i="2"/>
  <c r="L323" i="2"/>
  <c r="P322" i="2"/>
  <c r="O322" i="2"/>
  <c r="R322" i="2" s="1"/>
  <c r="M322" i="2"/>
  <c r="L322" i="2"/>
  <c r="P321" i="2"/>
  <c r="O321" i="2"/>
  <c r="R321" i="2" s="1"/>
  <c r="M321" i="2"/>
  <c r="L321" i="2"/>
  <c r="P320" i="2"/>
  <c r="O320" i="2"/>
  <c r="R320" i="2" s="1"/>
  <c r="M320" i="2"/>
  <c r="L320" i="2"/>
  <c r="P319" i="2"/>
  <c r="O319" i="2"/>
  <c r="R319" i="2" s="1"/>
  <c r="M319" i="2"/>
  <c r="L319" i="2"/>
  <c r="P318" i="2"/>
  <c r="O318" i="2"/>
  <c r="R318" i="2" s="1"/>
  <c r="M318" i="2"/>
  <c r="L318" i="2"/>
  <c r="P317" i="2"/>
  <c r="O317" i="2"/>
  <c r="R317" i="2" s="1"/>
  <c r="M317" i="2"/>
  <c r="L317" i="2"/>
  <c r="P316" i="2"/>
  <c r="O316" i="2"/>
  <c r="R316" i="2" s="1"/>
  <c r="M316" i="2"/>
  <c r="L316" i="2"/>
  <c r="P315" i="2"/>
  <c r="O315" i="2"/>
  <c r="R315" i="2" s="1"/>
  <c r="M315" i="2"/>
  <c r="L315" i="2"/>
  <c r="P314" i="2"/>
  <c r="O314" i="2"/>
  <c r="R314" i="2" s="1"/>
  <c r="M314" i="2"/>
  <c r="L314" i="2"/>
  <c r="P313" i="2"/>
  <c r="O313" i="2"/>
  <c r="R313" i="2" s="1"/>
  <c r="M313" i="2"/>
  <c r="L313" i="2"/>
  <c r="P312" i="2"/>
  <c r="O312" i="2"/>
  <c r="R312" i="2" s="1"/>
  <c r="M312" i="2"/>
  <c r="L312" i="2"/>
  <c r="P311" i="2"/>
  <c r="O311" i="2"/>
  <c r="R311" i="2" s="1"/>
  <c r="M311" i="2"/>
  <c r="L311" i="2"/>
  <c r="P310" i="2"/>
  <c r="O310" i="2"/>
  <c r="R310" i="2" s="1"/>
  <c r="M310" i="2"/>
  <c r="L310" i="2"/>
  <c r="P309" i="2"/>
  <c r="O309" i="2"/>
  <c r="R309" i="2" s="1"/>
  <c r="M309" i="2"/>
  <c r="L309" i="2"/>
  <c r="P308" i="2"/>
  <c r="O308" i="2"/>
  <c r="R308" i="2" s="1"/>
  <c r="M308" i="2"/>
  <c r="L308" i="2"/>
  <c r="P307" i="2"/>
  <c r="O307" i="2"/>
  <c r="R307" i="2" s="1"/>
  <c r="M307" i="2"/>
  <c r="L307" i="2"/>
  <c r="P306" i="2"/>
  <c r="O306" i="2"/>
  <c r="R306" i="2" s="1"/>
  <c r="M306" i="2"/>
  <c r="L306" i="2"/>
  <c r="P305" i="2"/>
  <c r="O305" i="2"/>
  <c r="R305" i="2" s="1"/>
  <c r="M305" i="2"/>
  <c r="L305" i="2"/>
  <c r="P304" i="2"/>
  <c r="O304" i="2"/>
  <c r="R304" i="2" s="1"/>
  <c r="M304" i="2"/>
  <c r="L304" i="2"/>
  <c r="P303" i="2"/>
  <c r="O303" i="2"/>
  <c r="R303" i="2" s="1"/>
  <c r="M303" i="2"/>
  <c r="L303" i="2"/>
  <c r="P302" i="2"/>
  <c r="O302" i="2"/>
  <c r="R302" i="2" s="1"/>
  <c r="M302" i="2"/>
  <c r="L302" i="2"/>
  <c r="P301" i="2"/>
  <c r="O301" i="2"/>
  <c r="R301" i="2" s="1"/>
  <c r="M301" i="2"/>
  <c r="L301" i="2"/>
  <c r="P300" i="2"/>
  <c r="O300" i="2"/>
  <c r="R300" i="2" s="1"/>
  <c r="M300" i="2"/>
  <c r="L300" i="2"/>
  <c r="P299" i="2"/>
  <c r="O299" i="2"/>
  <c r="R299" i="2" s="1"/>
  <c r="M299" i="2"/>
  <c r="L299" i="2"/>
  <c r="P298" i="2"/>
  <c r="O298" i="2"/>
  <c r="R298" i="2" s="1"/>
  <c r="M298" i="2"/>
  <c r="L298" i="2"/>
  <c r="P297" i="2"/>
  <c r="O297" i="2"/>
  <c r="R297" i="2" s="1"/>
  <c r="M297" i="2"/>
  <c r="L297" i="2"/>
  <c r="P296" i="2"/>
  <c r="O296" i="2"/>
  <c r="R296" i="2" s="1"/>
  <c r="M296" i="2"/>
  <c r="L296" i="2"/>
  <c r="P295" i="2"/>
  <c r="O295" i="2"/>
  <c r="R295" i="2" s="1"/>
  <c r="M295" i="2"/>
  <c r="L295" i="2"/>
  <c r="P294" i="2"/>
  <c r="O294" i="2"/>
  <c r="R294" i="2" s="1"/>
  <c r="M294" i="2"/>
  <c r="L294" i="2"/>
  <c r="P293" i="2"/>
  <c r="O293" i="2"/>
  <c r="R293" i="2" s="1"/>
  <c r="M293" i="2"/>
  <c r="L293" i="2"/>
  <c r="P292" i="2"/>
  <c r="O292" i="2"/>
  <c r="R292" i="2" s="1"/>
  <c r="M292" i="2"/>
  <c r="L292" i="2"/>
  <c r="P13" i="2"/>
  <c r="O13" i="2"/>
  <c r="L13" i="2"/>
  <c r="R43" i="2" l="1"/>
  <c r="G100" i="1"/>
  <c r="E517" i="2"/>
  <c r="R13" i="2"/>
  <c r="R14" i="2"/>
  <c r="B96" i="1"/>
  <c r="O512" i="2" l="1"/>
  <c r="P512" i="2"/>
  <c r="L430" i="2"/>
  <c r="M430" i="2"/>
  <c r="O430" i="2"/>
  <c r="P430" i="2"/>
  <c r="L431" i="2"/>
  <c r="M431" i="2"/>
  <c r="O431" i="2"/>
  <c r="P431" i="2"/>
  <c r="L432" i="2"/>
  <c r="M432" i="2"/>
  <c r="O432" i="2"/>
  <c r="P432" i="2"/>
  <c r="L433" i="2"/>
  <c r="M433" i="2"/>
  <c r="O433" i="2"/>
  <c r="P433" i="2"/>
  <c r="L434" i="2"/>
  <c r="M434" i="2"/>
  <c r="O434" i="2"/>
  <c r="P434" i="2"/>
  <c r="L435" i="2"/>
  <c r="M435" i="2"/>
  <c r="O435" i="2"/>
  <c r="P435" i="2"/>
  <c r="L436" i="2"/>
  <c r="M436" i="2"/>
  <c r="O436" i="2"/>
  <c r="P436" i="2"/>
  <c r="L437" i="2"/>
  <c r="M437" i="2"/>
  <c r="O437" i="2"/>
  <c r="P437" i="2"/>
  <c r="L438" i="2"/>
  <c r="M438" i="2"/>
  <c r="O438" i="2"/>
  <c r="P438" i="2"/>
  <c r="L439" i="2"/>
  <c r="M439" i="2"/>
  <c r="O439" i="2"/>
  <c r="P439" i="2"/>
  <c r="L440" i="2"/>
  <c r="M440" i="2"/>
  <c r="O440" i="2"/>
  <c r="P440" i="2"/>
  <c r="L441" i="2"/>
  <c r="M441" i="2"/>
  <c r="O441" i="2"/>
  <c r="P441" i="2"/>
  <c r="L442" i="2"/>
  <c r="M442" i="2"/>
  <c r="O442" i="2"/>
  <c r="P442" i="2"/>
  <c r="L443" i="2"/>
  <c r="M443" i="2"/>
  <c r="O443" i="2"/>
  <c r="P443" i="2"/>
  <c r="L444" i="2"/>
  <c r="M444" i="2"/>
  <c r="O444" i="2"/>
  <c r="P444" i="2"/>
  <c r="L445" i="2"/>
  <c r="M445" i="2"/>
  <c r="O445" i="2"/>
  <c r="P445" i="2"/>
  <c r="L446" i="2"/>
  <c r="M446" i="2"/>
  <c r="O446" i="2"/>
  <c r="P446" i="2"/>
  <c r="L447" i="2"/>
  <c r="M447" i="2"/>
  <c r="O447" i="2"/>
  <c r="P447" i="2"/>
  <c r="L448" i="2"/>
  <c r="M448" i="2"/>
  <c r="O448" i="2"/>
  <c r="P448" i="2"/>
  <c r="L449" i="2"/>
  <c r="M449" i="2"/>
  <c r="O449" i="2"/>
  <c r="P449" i="2"/>
  <c r="L450" i="2"/>
  <c r="M450" i="2"/>
  <c r="O450" i="2"/>
  <c r="P450" i="2"/>
  <c r="L451" i="2"/>
  <c r="M451" i="2"/>
  <c r="O451" i="2"/>
  <c r="P451" i="2"/>
  <c r="L452" i="2"/>
  <c r="M452" i="2"/>
  <c r="O452" i="2"/>
  <c r="P452" i="2"/>
  <c r="L453" i="2"/>
  <c r="M453" i="2"/>
  <c r="O453" i="2"/>
  <c r="P453" i="2"/>
  <c r="L454" i="2"/>
  <c r="M454" i="2"/>
  <c r="O454" i="2"/>
  <c r="R454" i="2" s="1"/>
  <c r="P454" i="2"/>
  <c r="L455" i="2"/>
  <c r="M455" i="2"/>
  <c r="O455" i="2"/>
  <c r="R455" i="2" s="1"/>
  <c r="P455" i="2"/>
  <c r="L456" i="2"/>
  <c r="M456" i="2"/>
  <c r="O456" i="2"/>
  <c r="R456" i="2" s="1"/>
  <c r="P456" i="2"/>
  <c r="L457" i="2"/>
  <c r="M457" i="2"/>
  <c r="O457" i="2"/>
  <c r="R457" i="2" s="1"/>
  <c r="P457" i="2"/>
  <c r="L458" i="2"/>
  <c r="M458" i="2"/>
  <c r="O458" i="2"/>
  <c r="R458" i="2" s="1"/>
  <c r="P458" i="2"/>
  <c r="L459" i="2"/>
  <c r="M459" i="2"/>
  <c r="O459" i="2"/>
  <c r="R459" i="2" s="1"/>
  <c r="P459" i="2"/>
  <c r="L460" i="2"/>
  <c r="M460" i="2"/>
  <c r="O460" i="2"/>
  <c r="R460" i="2" s="1"/>
  <c r="P460" i="2"/>
  <c r="L461" i="2"/>
  <c r="M461" i="2"/>
  <c r="O461" i="2"/>
  <c r="R461" i="2" s="1"/>
  <c r="P461" i="2"/>
  <c r="L462" i="2"/>
  <c r="M462" i="2"/>
  <c r="O462" i="2"/>
  <c r="R462" i="2" s="1"/>
  <c r="P462" i="2"/>
  <c r="L463" i="2"/>
  <c r="M463" i="2"/>
  <c r="O463" i="2"/>
  <c r="R463" i="2" s="1"/>
  <c r="P463" i="2"/>
  <c r="L464" i="2"/>
  <c r="M464" i="2"/>
  <c r="O464" i="2"/>
  <c r="R464" i="2" s="1"/>
  <c r="P464" i="2"/>
  <c r="L465" i="2"/>
  <c r="M465" i="2"/>
  <c r="O465" i="2"/>
  <c r="R465" i="2" s="1"/>
  <c r="P465" i="2"/>
  <c r="L466" i="2"/>
  <c r="M466" i="2"/>
  <c r="O466" i="2"/>
  <c r="R466" i="2" s="1"/>
  <c r="P466" i="2"/>
  <c r="L467" i="2"/>
  <c r="M467" i="2"/>
  <c r="O467" i="2"/>
  <c r="R467" i="2" s="1"/>
  <c r="P467" i="2"/>
  <c r="L468" i="2"/>
  <c r="M468" i="2"/>
  <c r="O468" i="2"/>
  <c r="R468" i="2" s="1"/>
  <c r="P468" i="2"/>
  <c r="L469" i="2"/>
  <c r="M469" i="2"/>
  <c r="O469" i="2"/>
  <c r="R469" i="2" s="1"/>
  <c r="P469" i="2"/>
  <c r="L470" i="2"/>
  <c r="M470" i="2"/>
  <c r="O470" i="2"/>
  <c r="R470" i="2" s="1"/>
  <c r="P470" i="2"/>
  <c r="L471" i="2"/>
  <c r="M471" i="2"/>
  <c r="O471" i="2"/>
  <c r="R471" i="2" s="1"/>
  <c r="P471" i="2"/>
  <c r="L472" i="2"/>
  <c r="M472" i="2"/>
  <c r="O472" i="2"/>
  <c r="R472" i="2" s="1"/>
  <c r="P472" i="2"/>
  <c r="L473" i="2"/>
  <c r="M473" i="2"/>
  <c r="O473" i="2"/>
  <c r="R473" i="2" s="1"/>
  <c r="P473" i="2"/>
  <c r="L474" i="2"/>
  <c r="M474" i="2"/>
  <c r="O474" i="2"/>
  <c r="R474" i="2" s="1"/>
  <c r="P474" i="2"/>
  <c r="L475" i="2"/>
  <c r="M475" i="2"/>
  <c r="O475" i="2"/>
  <c r="R475" i="2" s="1"/>
  <c r="P475" i="2"/>
  <c r="L476" i="2"/>
  <c r="M476" i="2"/>
  <c r="O476" i="2"/>
  <c r="R476" i="2" s="1"/>
  <c r="P476" i="2"/>
  <c r="L477" i="2"/>
  <c r="M477" i="2"/>
  <c r="O477" i="2"/>
  <c r="R477" i="2" s="1"/>
  <c r="P477" i="2"/>
  <c r="L478" i="2"/>
  <c r="M478" i="2"/>
  <c r="O478" i="2"/>
  <c r="R478" i="2" s="1"/>
  <c r="P478" i="2"/>
  <c r="L479" i="2"/>
  <c r="M479" i="2"/>
  <c r="O479" i="2"/>
  <c r="R479" i="2" s="1"/>
  <c r="P479" i="2"/>
  <c r="L480" i="2"/>
  <c r="M480" i="2"/>
  <c r="O480" i="2"/>
  <c r="R480" i="2" s="1"/>
  <c r="P480" i="2"/>
  <c r="L481" i="2"/>
  <c r="M481" i="2"/>
  <c r="O481" i="2"/>
  <c r="R481" i="2" s="1"/>
  <c r="P481" i="2"/>
  <c r="L482" i="2"/>
  <c r="M482" i="2"/>
  <c r="O482" i="2"/>
  <c r="R482" i="2" s="1"/>
  <c r="P482" i="2"/>
  <c r="L483" i="2"/>
  <c r="M483" i="2"/>
  <c r="O483" i="2"/>
  <c r="R483" i="2" s="1"/>
  <c r="P483" i="2"/>
  <c r="L484" i="2"/>
  <c r="M484" i="2"/>
  <c r="O484" i="2"/>
  <c r="R484" i="2" s="1"/>
  <c r="P484" i="2"/>
  <c r="L485" i="2"/>
  <c r="M485" i="2"/>
  <c r="O485" i="2"/>
  <c r="R485" i="2" s="1"/>
  <c r="P485" i="2"/>
  <c r="L486" i="2"/>
  <c r="M486" i="2"/>
  <c r="O486" i="2"/>
  <c r="R486" i="2" s="1"/>
  <c r="P486" i="2"/>
  <c r="L487" i="2"/>
  <c r="M487" i="2"/>
  <c r="O487" i="2"/>
  <c r="R487" i="2" s="1"/>
  <c r="P487" i="2"/>
  <c r="L488" i="2"/>
  <c r="M488" i="2"/>
  <c r="O488" i="2"/>
  <c r="R488" i="2" s="1"/>
  <c r="P488" i="2"/>
  <c r="L489" i="2"/>
  <c r="M489" i="2"/>
  <c r="O489" i="2"/>
  <c r="R489" i="2" s="1"/>
  <c r="P489" i="2"/>
  <c r="L490" i="2"/>
  <c r="M490" i="2"/>
  <c r="O490" i="2"/>
  <c r="R490" i="2" s="1"/>
  <c r="P490" i="2"/>
  <c r="L491" i="2"/>
  <c r="M491" i="2"/>
  <c r="O491" i="2"/>
  <c r="R491" i="2" s="1"/>
  <c r="P491" i="2"/>
  <c r="L492" i="2"/>
  <c r="M492" i="2"/>
  <c r="O492" i="2"/>
  <c r="R492" i="2" s="1"/>
  <c r="P492" i="2"/>
  <c r="L493" i="2"/>
  <c r="M493" i="2"/>
  <c r="O493" i="2"/>
  <c r="R493" i="2" s="1"/>
  <c r="P493" i="2"/>
  <c r="L494" i="2"/>
  <c r="M494" i="2"/>
  <c r="O494" i="2"/>
  <c r="R494" i="2" s="1"/>
  <c r="P494" i="2"/>
  <c r="L495" i="2"/>
  <c r="M495" i="2"/>
  <c r="O495" i="2"/>
  <c r="R495" i="2" s="1"/>
  <c r="P495" i="2"/>
  <c r="L496" i="2"/>
  <c r="M496" i="2"/>
  <c r="O496" i="2"/>
  <c r="R496" i="2" s="1"/>
  <c r="P496" i="2"/>
  <c r="L497" i="2"/>
  <c r="M497" i="2"/>
  <c r="O497" i="2"/>
  <c r="R497" i="2" s="1"/>
  <c r="P497" i="2"/>
  <c r="L498" i="2"/>
  <c r="M498" i="2"/>
  <c r="O498" i="2"/>
  <c r="R498" i="2" s="1"/>
  <c r="P498" i="2"/>
  <c r="L499" i="2"/>
  <c r="M499" i="2"/>
  <c r="O499" i="2"/>
  <c r="R499" i="2" s="1"/>
  <c r="P499" i="2"/>
  <c r="L500" i="2"/>
  <c r="M500" i="2"/>
  <c r="O500" i="2"/>
  <c r="R500" i="2" s="1"/>
  <c r="P500" i="2"/>
  <c r="L501" i="2"/>
  <c r="M501" i="2"/>
  <c r="O501" i="2"/>
  <c r="R501" i="2" s="1"/>
  <c r="P501" i="2"/>
  <c r="L502" i="2"/>
  <c r="M502" i="2"/>
  <c r="O502" i="2"/>
  <c r="P502" i="2"/>
  <c r="L503" i="2"/>
  <c r="M503" i="2"/>
  <c r="O503" i="2"/>
  <c r="P503" i="2"/>
  <c r="L504" i="2"/>
  <c r="M504" i="2"/>
  <c r="O504" i="2"/>
  <c r="P504" i="2"/>
  <c r="L505" i="2"/>
  <c r="M505" i="2"/>
  <c r="O505" i="2"/>
  <c r="P505" i="2"/>
  <c r="L506" i="2"/>
  <c r="M506" i="2"/>
  <c r="O506" i="2"/>
  <c r="P506" i="2"/>
  <c r="L507" i="2"/>
  <c r="M507" i="2"/>
  <c r="O507" i="2"/>
  <c r="P507" i="2"/>
  <c r="L508" i="2"/>
  <c r="M508" i="2"/>
  <c r="O508" i="2"/>
  <c r="P508" i="2"/>
  <c r="L509" i="2"/>
  <c r="M509" i="2"/>
  <c r="O509" i="2"/>
  <c r="P509" i="2"/>
  <c r="L510" i="2"/>
  <c r="M510" i="2"/>
  <c r="O510" i="2"/>
  <c r="P510" i="2"/>
  <c r="L511" i="2"/>
  <c r="M511" i="2"/>
  <c r="O511" i="2"/>
  <c r="P511" i="2"/>
  <c r="L512" i="2"/>
  <c r="M512" i="2"/>
  <c r="M515" i="2" l="1"/>
  <c r="R453" i="2"/>
  <c r="R452" i="2"/>
  <c r="R451" i="2"/>
  <c r="R450" i="2"/>
  <c r="R449" i="2"/>
  <c r="R448" i="2"/>
  <c r="R447" i="2"/>
  <c r="R446" i="2"/>
  <c r="R445" i="2"/>
  <c r="R444" i="2"/>
  <c r="R443" i="2"/>
  <c r="R442" i="2"/>
  <c r="R441" i="2"/>
  <c r="R440" i="2"/>
  <c r="R439" i="2"/>
  <c r="R438" i="2"/>
  <c r="R437" i="2"/>
  <c r="R436" i="2"/>
  <c r="R435" i="2"/>
  <c r="R434" i="2"/>
  <c r="R433" i="2"/>
  <c r="R432" i="2"/>
  <c r="R431" i="2"/>
  <c r="R430" i="2"/>
  <c r="K515" i="2"/>
  <c r="R511" i="2"/>
  <c r="R510" i="2"/>
  <c r="R509" i="2"/>
  <c r="R508" i="2"/>
  <c r="R507" i="2"/>
  <c r="R506" i="2"/>
  <c r="R505" i="2"/>
  <c r="R504" i="2"/>
  <c r="R503" i="2"/>
  <c r="R502" i="2"/>
  <c r="R512" i="2"/>
  <c r="Q515" i="2" l="1"/>
  <c r="G107" i="1" s="1"/>
  <c r="G119" i="1" s="1"/>
  <c r="C521" i="2"/>
  <c r="C522" i="2"/>
  <c r="M516" i="2"/>
  <c r="K516" i="2"/>
  <c r="K517" i="2" l="1"/>
  <c r="Q516" i="2"/>
  <c r="M517" i="2"/>
  <c r="K518" i="2" l="1"/>
  <c r="Q517" i="2"/>
  <c r="G110" i="1" s="1"/>
  <c r="G108" i="1"/>
</calcChain>
</file>

<file path=xl/sharedStrings.xml><?xml version="1.0" encoding="utf-8"?>
<sst xmlns="http://schemas.openxmlformats.org/spreadsheetml/2006/main" count="258" uniqueCount="211">
  <si>
    <t>Name</t>
  </si>
  <si>
    <t>PLZ, Ort</t>
  </si>
  <si>
    <t>Telefon</t>
  </si>
  <si>
    <t>Telefax</t>
  </si>
  <si>
    <t xml:space="preserve">Nr. </t>
  </si>
  <si>
    <t>5.</t>
  </si>
  <si>
    <t>1.</t>
  </si>
  <si>
    <t>Ort, Datum</t>
  </si>
  <si>
    <t>E-Mail</t>
  </si>
  <si>
    <t>10.</t>
  </si>
  <si>
    <t>Teilnahme- gebühr pro Einzelkurs in Euro</t>
  </si>
  <si>
    <t>4.</t>
  </si>
  <si>
    <t>Anlagen:</t>
  </si>
  <si>
    <t>Landeskreditbank Baden-Württemberg (L-Bank)
Bereich Finanzhilfen
Schlossplatz 10
76113 Karlsruhe</t>
  </si>
  <si>
    <t>Summen Anlage 1</t>
  </si>
  <si>
    <t>Straße, Hausnummer</t>
  </si>
  <si>
    <t>►</t>
  </si>
  <si>
    <t>Wir bestätigen, dass …</t>
  </si>
  <si>
    <t>insgesamt</t>
  </si>
  <si>
    <t>11.</t>
  </si>
  <si>
    <t>Die Beträge werden automatisch aus der ausgefüllten Anlage übernommen.</t>
  </si>
  <si>
    <t>Wir bestätigen, dass die in diesem Formular einschließlich aller Anlagen gemachten Angaben vollständig und richtig sind.</t>
  </si>
  <si>
    <t xml:space="preserve"> = Gesamtausgaben</t>
  </si>
  <si>
    <t>Stempel, rechtsverbindliche Unterschrift des Antragstellenden</t>
  </si>
  <si>
    <t>Spezifisches Ziel:
A 5.1 - Stärkung der Wettbewerbsfähigkeit von Erwerbstätigen und mittelständischer Wirtschaft</t>
  </si>
  <si>
    <t>männlich</t>
  </si>
  <si>
    <t>weiblich</t>
  </si>
  <si>
    <t>Webseite (soweit vorhanden)</t>
  </si>
  <si>
    <t>6.</t>
  </si>
  <si>
    <t>7.</t>
  </si>
  <si>
    <t>10.1.</t>
  </si>
  <si>
    <t>9.</t>
  </si>
  <si>
    <t>Nein</t>
  </si>
  <si>
    <t xml:space="preserve"> =  </t>
  </si>
  <si>
    <t>Gesamtausgaben</t>
  </si>
  <si>
    <t>Name der verantwortlichen Ansprechperson</t>
  </si>
  <si>
    <t>Evaluation und Monitoring</t>
  </si>
  <si>
    <t>Aufbewahrungspflicht</t>
  </si>
  <si>
    <t>Datum muss den ersten Kurstag umfassen.</t>
  </si>
  <si>
    <t>Datum muss den letzten Kurstag umfassen.</t>
  </si>
  <si>
    <t xml:space="preserve"> + private Kofinanzierung (i.d.R.)</t>
  </si>
  <si>
    <t>Ausgaben, Zuschuss und Finanzierung</t>
  </si>
  <si>
    <t>Der Wert wird automatisch aus der ausgefüllten Anlage 1 übernommen.</t>
  </si>
  <si>
    <t>8.</t>
  </si>
  <si>
    <t>9.1.</t>
  </si>
  <si>
    <t>9.2.</t>
  </si>
  <si>
    <t>Zuwendungsempfänger (Weiterbildungsträger)</t>
  </si>
  <si>
    <t xml:space="preserve">Abrechnungszeitraum </t>
  </si>
  <si>
    <t xml:space="preserve">von </t>
  </si>
  <si>
    <t>bis</t>
  </si>
  <si>
    <t xml:space="preserve">2.
</t>
  </si>
  <si>
    <t xml:space="preserve">Teilverwendungsnachweis </t>
  </si>
  <si>
    <t>Schlussverwendungsnachweis</t>
  </si>
  <si>
    <t>3.</t>
  </si>
  <si>
    <t>Name, Vorname</t>
  </si>
  <si>
    <t>Bankverbindung</t>
  </si>
  <si>
    <t>Konto-Inhaber</t>
  </si>
  <si>
    <t>IBAN (International Bank Account Number; für DE 22-stellig: bestehend aus Ländercode DE, 2-stelliger Prüfziffer, 8-stelliger Bankleitzahl und 10-stelliger Kontonummer)</t>
  </si>
  <si>
    <t>Kreditinstitut</t>
  </si>
  <si>
    <t xml:space="preserve">Wurden alle Kurse, die beantragt wurden, durchgeführt? </t>
  </si>
  <si>
    <t xml:space="preserve">Ja </t>
  </si>
  <si>
    <t>Falls nein, wurden ausfallende Kurse durch andere Kurse ersetzt?</t>
  </si>
  <si>
    <t>Bei allen Angaben muss es sich um tatsächlich durchgeführte Kurse handeln!</t>
  </si>
  <si>
    <t>Anzahl der Fachkursteilnehmer/innen</t>
  </si>
  <si>
    <t>Tatsächliche
Anzahl förderfähiger Teilnehmer/innen
insgesamt</t>
  </si>
  <si>
    <t>Kursdatum</t>
  </si>
  <si>
    <t>von</t>
  </si>
  <si>
    <t>Datum des Bewilligungsbescheids</t>
  </si>
  <si>
    <r>
      <t xml:space="preserve">Tatsächliche Anzahl der Fachkursteilnehmer/innen:
</t>
    </r>
    <r>
      <rPr>
        <b/>
        <i/>
        <sz val="12"/>
        <rFont val="Arial"/>
        <family val="2"/>
      </rPr>
      <t xml:space="preserve">Bitte füllen Sie hierzu die Anlage 1 aus. </t>
    </r>
  </si>
  <si>
    <t>Anlage 1: Aufstellung der durchgeführten Fachkurse in der Zeit vom</t>
  </si>
  <si>
    <t>Finanzierungsübersicht über die durchgeführten Fachkurse:</t>
  </si>
  <si>
    <t>Bitte geben Sie hier die Anzahl der Kursteilnehmer/innen aufgeschlüsselt nach dem Geschlecht an:</t>
  </si>
  <si>
    <t>Angaben zur Anzahl der Fachkursteilnehmer/innen und zur Finanzierung der Fachkurse</t>
  </si>
  <si>
    <t>Haben sich zwischenzeitlich sonstige Änderungen gegenüber dem Antrag ergeben? 
(z.B. Ort der Durchführung der Maßnahme, Ort der Ablage der Belege usw.)</t>
  </si>
  <si>
    <t>10.2.</t>
  </si>
  <si>
    <t>bei Blended-Learning-Kursen in der beigefügten Anlage 1 in der Spalte "Dauer der Einzelkurse in Stunden" ausschließlich Präsenzzeiten vor Ort angegeben sind.</t>
  </si>
  <si>
    <t>Zielgruppen</t>
  </si>
  <si>
    <t>Aufstellung der durchgeführten Fachkurse (siehe Anlage 1)</t>
  </si>
  <si>
    <t>&gt; die volle Teilnahmegebühr</t>
  </si>
  <si>
    <t>&gt; alle sonstigen Vergünstigungen (wie z.B. Preisnachlässe für Gruppenanmeldungen, Frühbucher-, Mitglieder- und 
   Treuerabatte etc.)</t>
  </si>
  <si>
    <t>&gt; der ESF-Zuschuss</t>
  </si>
  <si>
    <t xml:space="preserve">&gt; der Kurstitel </t>
  </si>
  <si>
    <t>&gt; das Kursdatum</t>
  </si>
  <si>
    <t>&gt; die vollständige Rechnungsanschrift</t>
  </si>
  <si>
    <t>&gt; der Name des Teilnehmenden, falls abweichend von der Rechnungsanschrift</t>
  </si>
  <si>
    <t>&gt; bei einem gemeinsamen Beleg für mehrere Kurse ist auf dem Original anzugeben, wie sich der Betrag auf die 
   verschiedenen Kurse verteilt</t>
  </si>
  <si>
    <r>
      <t xml:space="preserve">in der </t>
    </r>
    <r>
      <rPr>
        <b/>
        <sz val="12"/>
        <rFont val="Arial"/>
        <family val="2"/>
      </rPr>
      <t>Rechnung</t>
    </r>
    <r>
      <rPr>
        <sz val="12"/>
        <rFont val="Arial"/>
        <family val="2"/>
      </rPr>
      <t xml:space="preserve"> die volle Teilnahmegebühr, alle weiteren Vergünstigungen sowie der Zuschuss jeweils getrennt ausgewiesen wurden. Der Zuschuss wurde von uns in voller Höhe an die entsendenden Unternehmen bzw. die Teilnehmenden weitergegeben. Dieses ist durch Absetzung des Zuschusses von der Teilnahmegebühr bei Rechnungsstellung erfolgt, d.h. die Teilnehmer/innen haben jeweils nur die reduzierte Gebühr bezahlt.
Uns ist bekannt, dass es grundsätzlich unzulässig ist, die volle Teilnahmegebühr von den Teilnehmenden zu erheben und den Zuschuss zu einem späteren Zeitpunkt zu erstatten.</t>
    </r>
  </si>
  <si>
    <t>ein separates Buchführungssystem oder ein geeigneter Buchführungscode verwendet wurde.</t>
  </si>
  <si>
    <r>
      <t xml:space="preserve">keine weitere Förderung der Fachkurse beim Veranstalter oder der bezuschussten Kursgebühren aus Mitteln der Europäischen Union gewährt wurde.
</t>
    </r>
    <r>
      <rPr>
        <i/>
        <sz val="10"/>
        <rFont val="Arial"/>
        <family val="2"/>
      </rPr>
      <t>Hinweis: Sofern weitere Vergünstigungen für die Teilnehmenden z. B. der Arbeitsagentur über den Veranstalter abgewickelt werden, hat der Veranstalter sicherzustellen, dass es sich hierbei nicht um Mittel der Europäischen Union handelt.</t>
    </r>
  </si>
  <si>
    <t xml:space="preserve">die in der Anlage 1 in der Spalte "Teilnahmegebühr pro Einzelkurs" ausgewiesenen Beträge ohne Mehrwertsteuer und ohne Übernachtungskosten angegeben sind. </t>
  </si>
  <si>
    <t>BIC (Business Identifier Code, auch SWIFT Code, SWIFT-Adresse genannt; 8 bis 11-stelliger Bankcode)</t>
  </si>
  <si>
    <t>9.3.</t>
  </si>
  <si>
    <t>Publizität</t>
  </si>
  <si>
    <t>keine nicht förderfähigen Kurse in der Anlage 1 enthalten sind.</t>
  </si>
  <si>
    <t>nur Teilnehmende, die zu einer förderfähigen Zielgruppe gehören, den Zuschuss erhalten haben.
Dies gilt auch für selbstzahlende Teilnehmer/innen.</t>
  </si>
  <si>
    <t>soweit weitere Vergünstigungen wie zum Beispiel Preisnachlässe für Gruppenanmeldungen, Frühbucher-, Mitglieder- und Treuerabatte des Weiterbildungsträgers gewährt wurden, diese vor Berechnung des Zuschusses abgezogen wurden, da diese die zuschussfähige Teilnahmegebühr verringern.</t>
  </si>
  <si>
    <t>soweit innerhalb der Seminarzeit Bewirtung angeboten wurde, die Kosten für Bewirtungen von Teilnehmenden in den erhobenen Teilnahmegebühren enthalten sind und nicht separat ausgewiesen wurden. 
Die Bewirtungen sind auf den jeweiligen Kurszeitraum begrenzt.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</si>
  <si>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</si>
  <si>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</si>
  <si>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</si>
  <si>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</si>
  <si>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</si>
  <si>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</si>
  <si>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</si>
  <si>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</si>
  <si>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</si>
  <si>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</si>
  <si>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r>
      <t xml:space="preserve">Publizitätsnachweise </t>
    </r>
    <r>
      <rPr>
        <i/>
        <sz val="12"/>
        <rFont val="Arial"/>
        <family val="2"/>
      </rPr>
      <t>(beispielsweise Belegexemplare, Screenshot, Fotodokumentation oder ähnliches)</t>
    </r>
  </si>
  <si>
    <t>*) mit 30% Zuschuss</t>
  </si>
  <si>
    <t>**) mit 50% Zuschuss</t>
  </si>
  <si>
    <t>Wurden für das abzurechnende Jahr bereits Fachkurse abgerechnet?</t>
  </si>
  <si>
    <t>ja. Falls ja:</t>
  </si>
  <si>
    <t>9.3.1.</t>
  </si>
  <si>
    <t xml:space="preserve"> private Kofinanzierung (i.d.R.)</t>
  </si>
  <si>
    <t>Rechnungen über die Kursgebühr</t>
  </si>
  <si>
    <t>Teilnahmebescheinigungen / Zertifikate</t>
  </si>
  <si>
    <r>
      <rPr>
        <b/>
        <sz val="12"/>
        <rFont val="Arial"/>
        <family val="2"/>
      </rPr>
      <t xml:space="preserve">ESF-Plakat / ESF-Plakate 
</t>
    </r>
    <r>
      <rPr>
        <sz val="12"/>
        <rFont val="Arial"/>
        <family val="2"/>
      </rPr>
      <t/>
    </r>
  </si>
  <si>
    <t>Auf der Webseite wurde eine kurze Beschreibung eingestellt, aus der die Ziele und Ergebnisse der Fachkursförderung sowie die finanzielle Unterstützung durch die EU hervorgehen.</t>
  </si>
  <si>
    <t>Summe der bereits abgerechneten / ausbezahlten Zuschuss-Mittel</t>
  </si>
  <si>
    <t>Wir betreiben keine Webseite.</t>
  </si>
  <si>
    <r>
      <rPr>
        <b/>
        <sz val="12"/>
        <rFont val="Arial"/>
        <family val="2"/>
      </rPr>
      <t>Hinweis auf der Webseite</t>
    </r>
    <r>
      <rPr>
        <sz val="12"/>
        <rFont val="Arial"/>
        <family val="2"/>
      </rPr>
      <t xml:space="preserve">
</t>
    </r>
  </si>
  <si>
    <t>ESF-Plakate, die mit Informationen zu den Fachkursen ergänzt wurden, wurden während der Durchführung der Fachkurse ausgehängt:</t>
  </si>
  <si>
    <t>Datum des Verwendungsnachweises / der Verwendungsnachweise</t>
  </si>
  <si>
    <r>
      <t>Verwendungsnachweis</t>
    </r>
    <r>
      <rPr>
        <b/>
        <sz val="16"/>
        <rFont val="Arial"/>
        <family val="2"/>
      </rPr>
      <t xml:space="preserve">
</t>
    </r>
    <r>
      <rPr>
        <b/>
        <sz val="20"/>
        <rFont val="Arial"/>
        <family val="2"/>
      </rPr>
      <t>Förderprogramm Fachkurse</t>
    </r>
    <r>
      <rPr>
        <b/>
        <sz val="16"/>
        <rFont val="Arial"/>
        <family val="2"/>
      </rPr>
      <t xml:space="preserve">
aus Mitteln des Europäischen Sozialfonds, Ziel Investitionen in Wachstum und Beschäftigung</t>
    </r>
  </si>
  <si>
    <r>
      <t xml:space="preserve">Art des Verwendungsnachweises 
</t>
    </r>
    <r>
      <rPr>
        <i/>
        <sz val="12"/>
        <rFont val="Arial"/>
        <family val="2"/>
      </rPr>
      <t>(Bei Zuschüssen über 100.000 Euro wird empfohlen, vierteljährlich einen Teilverwendungsnachweis vorzulegen. Ein Schlussverwendungsnachweis ist spätestens 3 Monate nach Ablauf des Bewilligungszeitraums vorzulegen.)</t>
    </r>
  </si>
  <si>
    <r>
      <t xml:space="preserve">Vorgangsnummer der L-Bank für das Vorhaben
</t>
    </r>
    <r>
      <rPr>
        <b/>
        <sz val="10"/>
        <rFont val="Arial"/>
        <family val="2"/>
      </rPr>
      <t>(siehe Briefkopf des Bewilligungsbescheids)</t>
    </r>
  </si>
  <si>
    <t>Einzelzuschuss 
pro Teilnehmer/-in in €</t>
  </si>
  <si>
    <t>insgesamt
in €</t>
  </si>
  <si>
    <r>
      <t xml:space="preserve">Kursnummer laut Kurs-programm </t>
    </r>
    <r>
      <rPr>
        <sz val="14"/>
        <rFont val="Arial"/>
        <family val="2"/>
      </rPr>
      <t>(falls vorhanden)</t>
    </r>
    <r>
      <rPr>
        <b/>
        <sz val="12"/>
        <rFont val="Arial"/>
        <family val="2"/>
      </rPr>
      <t/>
    </r>
  </si>
  <si>
    <r>
      <t xml:space="preserve">Kursbezeichnung </t>
    </r>
    <r>
      <rPr>
        <sz val="14"/>
        <rFont val="Arial"/>
        <family val="2"/>
      </rPr>
      <t xml:space="preserve">(hieraus muss der thematische Schwerpunkt eindeutig hervorgehen) </t>
    </r>
  </si>
  <si>
    <r>
      <t xml:space="preserve">Gesamtzuschuss für </t>
    </r>
    <r>
      <rPr>
        <b/>
        <u/>
        <sz val="14"/>
        <rFont val="Arial"/>
        <family val="2"/>
      </rPr>
      <t>alle</t>
    </r>
    <r>
      <rPr>
        <b/>
        <sz val="14"/>
        <rFont val="Arial"/>
        <family val="2"/>
      </rPr>
      <t xml:space="preserve"> Teilnehmer/innen in €</t>
    </r>
  </si>
  <si>
    <t>Dauer des Einzel-kurses in Unter-richts-einheiten</t>
  </si>
  <si>
    <t>Zuschuss 
gesamt in €</t>
  </si>
  <si>
    <t>ja, die Zielgruppenzugehörigkeit liegt vor.</t>
  </si>
  <si>
    <r>
      <rPr>
        <b/>
        <sz val="12"/>
        <rFont val="Arial"/>
        <family val="2"/>
      </rPr>
      <t>Zielgruppenzugehörigkeit:</t>
    </r>
    <r>
      <rPr>
        <sz val="12"/>
        <rFont val="Arial"/>
        <family val="2"/>
      </rPr>
      <t xml:space="preserve">
Für jede/n in der Anlage aufgeführte/n Fachkursteilnehmer/in wurde die Zielgruppenzugehörigkeit geprüft.</t>
    </r>
  </si>
  <si>
    <t>9.3.2.     +</t>
  </si>
  <si>
    <t>9.4.</t>
  </si>
  <si>
    <t>9.4.1.</t>
  </si>
  <si>
    <t>12.</t>
  </si>
  <si>
    <r>
      <t xml:space="preserve">Summe Zuschuss im Abrechnungsjahr 
</t>
    </r>
    <r>
      <rPr>
        <i/>
        <sz val="12"/>
        <rFont val="Arial"/>
        <family val="2"/>
      </rPr>
      <t>(berechnet sich automatisch aus 9.3.1. und 9.4.1.)</t>
    </r>
  </si>
  <si>
    <t>keine Beschäftigten von Transfergesellschaften abgerechnet wurden.</t>
  </si>
  <si>
    <t>keine Beschäftigten von Bund, Ländern, Stadt- und Landkreisen, sowie Städten und Gemeinden abgerechnet wurden.
(Hinweis: Beschäftigte von rechtlich selbständigen Unternehmen, die aus Mitteln der öffentlichen Hand getragen werden, sind förderfähig).</t>
  </si>
  <si>
    <t>11.1.</t>
  </si>
  <si>
    <t>11.2.</t>
  </si>
  <si>
    <t>11.3.</t>
  </si>
  <si>
    <t>11.4.</t>
  </si>
  <si>
    <t>13.</t>
  </si>
  <si>
    <t xml:space="preserve">Monitoring
</t>
  </si>
  <si>
    <t>Bitte geben Sie die Anzahl der Teilnehmer/innen an, die den Teilnahmefragebogen unvollständig oder gar nicht ausgefüllt haben</t>
  </si>
  <si>
    <t>hochgeladen.</t>
  </si>
  <si>
    <t>https://zuma.l-bank.de</t>
  </si>
  <si>
    <t>Das ZuMa-Portal der L-Bank erreichen Sie unter folgendem Link:</t>
  </si>
  <si>
    <t>Das ISG-Portal erreichen Sie unter folgendem Link:</t>
  </si>
  <si>
    <t>https://www.isg-institut.de/bw</t>
  </si>
  <si>
    <t>Teilnahmefragebogen, Upload-Tabelle, Kontaktdaten-Tabelle</t>
  </si>
  <si>
    <t>Verwendungszweck (bitte hier den gewünschten Verwendungszweck für die Auszahlung angeben, maximal 50 Zeichen verwenden, bitte k e i n e Umlaute verwenden)</t>
  </si>
  <si>
    <t>Kursinhalt, Kursdauer, Kurszeitraum und Kursgebühr</t>
  </si>
  <si>
    <t>wir nur Kurse mit einer Veranstaltungsdauer von mindestens 8 und höchstens 240 Unterrichtseinheiten abgerechnet haben, eine Unterrichtseinheit in der Regel nicht weniger als 45 Minuten umfasst, dass jeder Kurs bzw. jedes Modul einzeln buchbar war, dass jeder Kurs grundsätzlich innerhalb eines Zeitraums von zwölf Monaten abgeschlossen war und dass die Kursgebühr pro Teilnehmer/in weniger als € 8.000,- netto (gültig für Anträge ab November 2017) beträgt.</t>
  </si>
  <si>
    <t xml:space="preserve">       = Gesamtkursgebühr für TN mit Berufsabschluss</t>
  </si>
  <si>
    <t xml:space="preserve">    = Gesamtkursgebühr für TN ohne Berufsabschluss</t>
  </si>
  <si>
    <t>*) 30 % Zuschuss: für förderfähige Teilnehmer/innen werden die Kursgebühren grundsätzlich mit 30 % bezuschusst</t>
  </si>
  <si>
    <t>höhere Zuschüsse können gewährt werden für:</t>
  </si>
  <si>
    <t>Zuschuss (ESF-Mittel)</t>
  </si>
  <si>
    <t>Nachweis ohne Berufsabschluss: Bestätigung der Teilnehmenden (bspw. in der Zielgruppenabfrage) bzw. sonstiger geeigneter Nachweis</t>
  </si>
  <si>
    <r>
      <t xml:space="preserve">Anzahl </t>
    </r>
    <r>
      <rPr>
        <b/>
        <sz val="12"/>
        <rFont val="Arial"/>
        <family val="2"/>
      </rPr>
      <t>weibliche</t>
    </r>
    <r>
      <rPr>
        <sz val="12"/>
        <rFont val="Arial"/>
        <family val="2"/>
      </rPr>
      <t xml:space="preserve"> Teilnehmerinnen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</si>
  <si>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Teilnehmer mit </t>
    </r>
    <r>
      <rPr>
        <b/>
        <sz val="12"/>
        <rFont val="Arial"/>
        <family val="2"/>
      </rPr>
      <t>unvollständigem 
oder keinem Teilnahmefragebogen</t>
    </r>
  </si>
  <si>
    <r>
      <t>Anzahl Teilnehmer/innen (</t>
    </r>
    <r>
      <rPr>
        <b/>
        <sz val="12"/>
        <rFont val="Arial"/>
        <family val="2"/>
      </rPr>
      <t>weiblich+männlich</t>
    </r>
    <r>
      <rPr>
        <sz val="12"/>
        <rFont val="Arial"/>
        <family val="2"/>
      </rPr>
      <t xml:space="preserve">) mit </t>
    </r>
    <r>
      <rPr>
        <b/>
        <sz val="12"/>
        <rFont val="Arial"/>
        <family val="2"/>
      </rPr>
      <t>unvollständigem
oder keinem Teilnahmefragebogen</t>
    </r>
  </si>
  <si>
    <t>Die Daten aus den vollständig ausgefüllten Teilnahmefragebogen wurden über die Upload-Tabelle und die Kontaktdaten-Tabelle</t>
  </si>
  <si>
    <r>
      <t>nicht hochgeladen.</t>
    </r>
    <r>
      <rPr>
        <b/>
        <i/>
        <sz val="12"/>
        <rFont val="Arial"/>
        <family val="2"/>
      </rPr>
      <t xml:space="preserve"> </t>
    </r>
    <r>
      <rPr>
        <i/>
        <sz val="12"/>
        <rFont val="Arial"/>
        <family val="2"/>
      </rPr>
      <t>(Der Verwendungsnachweis wird von der L-Bank nur bearbeitet, wenn die Daten hochgeladen wurden.)</t>
    </r>
  </si>
  <si>
    <r>
      <rPr>
        <sz val="12"/>
        <rFont val="Arial"/>
        <family val="2"/>
      </rPr>
      <t xml:space="preserve">Grundsätzlich sind von allen geförderten Kursteilnehmer/innen einmal im Bewilligungszeitraum personenbezogene Stammdaten im </t>
    </r>
    <r>
      <rPr>
        <b/>
        <sz val="12"/>
        <rFont val="Arial"/>
        <family val="2"/>
      </rPr>
      <t>Teilnahmefragebogen</t>
    </r>
    <r>
      <rPr>
        <sz val="12"/>
        <rFont val="Arial"/>
        <family val="2"/>
      </rPr>
      <t xml:space="preserve"> zu erheben. Nur Teilnehmer/innen, für die vollständig ausgefüllte Fragebogen vorliegen, können in der Upload-Tabelle und der Kontaktdaten-Tabelle erfasst werden. 
Bitte beachten Sie, dass nur Teilnehmer/innen, für die vollständig ausgefüllte Fragebogen vorliegen, in den Output zählen können.
Wir empfehlen Teilnehmer/innen, die den Teilnahmefragebogen nicht vollständig ausfüllen, von der Förderung auszuschließen.</t>
    </r>
    <r>
      <rPr>
        <i/>
        <sz val="12"/>
        <rFont val="Arial"/>
        <family val="2"/>
      </rPr>
      <t xml:space="preserve">
</t>
    </r>
  </si>
  <si>
    <r>
      <t xml:space="preserve">Ein </t>
    </r>
    <r>
      <rPr>
        <b/>
        <sz val="12"/>
        <rFont val="Arial"/>
        <family val="2"/>
      </rPr>
      <t>Teilnahmefragebogen gilt als vollständig, wenn</t>
    </r>
    <r>
      <rPr>
        <sz val="12"/>
        <rFont val="Arial"/>
        <family val="2"/>
      </rPr>
      <t xml:space="preserve"> alle Fragen im Teilnehmerfragebogen beantwortet wurden und bei der Frage zu "Soziales" im Teilnahmefragebogen die Abfrage: "Ich möchte die Fragen zu "Soziales" nicht beantworten."</t>
    </r>
    <r>
      <rPr>
        <b/>
        <sz val="12"/>
        <rFont val="Arial"/>
        <family val="2"/>
      </rPr>
      <t xml:space="preserve"> </t>
    </r>
    <r>
      <rPr>
        <sz val="12"/>
        <rFont val="Arial"/>
        <family val="2"/>
      </rPr>
      <t xml:space="preserve">angekreuzt ist oder die vier folgenden Fragen beantwortet wurden. </t>
    </r>
  </si>
  <si>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</si>
  <si>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Weitere Informationen und Dokumente zu den Monitoringdaten finden Sie unter folgendem Link:</t>
  </si>
  <si>
    <t>Nachweis ab 50-Jährige: Bestätigung der Teilnehmenden (bspw. bei der Anmeldung oder in der Zielgruppenabfrage mit Geburtsdatum) bzw. sonstiger geeigneter Nachweis (z.B. Kopie des Personalausweises)</t>
  </si>
  <si>
    <r>
      <t xml:space="preserve">**) 50 % Zuschuss: förderfähige Teilnehmer/innen, die das </t>
    </r>
    <r>
      <rPr>
        <b/>
        <i/>
        <u/>
        <sz val="14"/>
        <rFont val="Arial"/>
        <family val="2"/>
      </rPr>
      <t>50. Lebensjahr vollendet</t>
    </r>
    <r>
      <rPr>
        <b/>
        <i/>
        <sz val="14"/>
        <rFont val="Arial"/>
        <family val="2"/>
      </rPr>
      <t xml:space="preserve"> haben. Der 50. Geburtstag muss vor Beginn oder innerhalb des Kurszeitraums liegen.</t>
    </r>
  </si>
  <si>
    <r>
      <t xml:space="preserve">***) 70 % Zuschuss: förderfähige Teilnehmer/innen </t>
    </r>
    <r>
      <rPr>
        <b/>
        <i/>
        <u/>
        <sz val="14"/>
        <rFont val="Arial"/>
        <family val="2"/>
      </rPr>
      <t>ohne Berufsabschluss</t>
    </r>
    <r>
      <rPr>
        <b/>
        <i/>
        <sz val="14"/>
        <rFont val="Arial"/>
        <family val="2"/>
      </rPr>
      <t xml:space="preserve"> (altersunabhängig)</t>
    </r>
  </si>
  <si>
    <t>*) für Teilnehmende mit 
30% Zuschuss in €</t>
  </si>
  <si>
    <t>**) für Teilnehmende mit 50% Zuschuss in €</t>
  </si>
  <si>
    <t>***) mit 70% Zuschuss (ohne Berufs-abschluss)</t>
  </si>
  <si>
    <t>***) für Teilnehmende (ohne Berufsabschluss) mit 
70% Zuschuss in €</t>
  </si>
  <si>
    <t xml:space="preserve">Bitte laden Sie die Upload-Tabelle auf das ZuMa-Portal der L-Bank und die Kontaktdaten-Tabelle auf das ISG-Portal zeitgleich mit der Abgabe des Verwendungsnachweises hoch.
</t>
  </si>
  <si>
    <r>
      <t>wir nur Kurse von überbetrieblichen Weiterbildungslehrgängen zur beruflichen Anpassungsfortbildung abgerechnet haben</t>
    </r>
    <r>
      <rPr>
        <sz val="12"/>
        <rFont val="Arial"/>
        <family val="2"/>
      </rPr>
      <t>, die dem Erwerb, dem Erhalt oder der Erweiterung von beruflichen Kenntnissen, Fertigkeiten, Fähigkeiten und Kompetenzen dienen.</t>
    </r>
  </si>
  <si>
    <t>Die Erfüllung der Publizitätspflichten wurde in geeigneter Weise dokumentiert (beispielsweise über Belegexemplare, Screenshot, Fotodokumentation oder Ähnliches). Belegexemplare, Screenshot oder ähnliches liegen dem Verwendungsnachweis bei.</t>
  </si>
  <si>
    <t>Kursweise geordnete Rechnungen über die Teilnahmegebühren, aus denen Folgendes ersichtlich ist:</t>
  </si>
  <si>
    <t>https://www.esf-bw.de/esf/foerderung-beantragen-und-umsetzen/foerderprogramme-des-foerderbereichs-wirtschaft/</t>
  </si>
  <si>
    <t>Falls ja, welche in der Anlage aufgeführten Kurse sind neu / waren im Antrag nicht enthalten? 
(Bitte die laufende Nummer gemäß der Anlage des Verwendungsnachweises angeben)</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</si>
  <si>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</si>
  <si>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t>Bitte für Teilnehmer/innen mit verringerten Teilnahmegebühren/Vergünstigungen (z.B. Preisnachlässe, Rabatte) eine eigene Zeile verwenden. 
Diese verringerten Teilnahmegebühren/Vergünstigungen müssen vor Berechnung des Zuschusses abgezogen werden.</t>
  </si>
  <si>
    <r>
      <t xml:space="preserve">die Teilnehmer/innen </t>
    </r>
    <r>
      <rPr>
        <u/>
        <sz val="12"/>
        <rFont val="Arial"/>
        <family val="2"/>
      </rPr>
      <t>ohne Berufsabschluss</t>
    </r>
    <r>
      <rPr>
        <sz val="12"/>
        <rFont val="Arial"/>
        <family val="2"/>
      </rPr>
      <t xml:space="preserve"> (unabhängig vom Alter), deren Kursgebühren mit 70 % bezuschusst wurden, die Erfüllung dieser Fördervoraussetzung in der Regel durch ihre Unterschrift bestätigt haben (bspw. in der Zielgruppenabfrage) bzw. ein sonstiger geeigneter Nachweis vorliegt.</t>
    </r>
  </si>
  <si>
    <t>die Teilnehmer/innen ab 50 Jahren, deren Kursgebühren mit 50 % bezuschusst wurden, die Erfüllung dieser Fördervoraussetzung in der Regel durch ihre Unterschrift bestätigt haben (bspw. bei der Anmeldung oder in der Zielgruppenabfrage mit Geburtsdatum) bzw. ein sonstiger geeigneter Nachweis vorliegt (z.B. Kopie des Personalausweises).</t>
  </si>
  <si>
    <t>uns bekannt ist, dass alle Belege, Verträge und sonstige mit dem Zuschuss zusammenhängenden Unterlagen wie die Teilnahmefragebögen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</si>
  <si>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Zeitraum vor Beginn der Auswirkungen der Corona-Pandemie</t>
  </si>
  <si>
    <t>8.1</t>
  </si>
  <si>
    <t xml:space="preserve">Wurden bereits begonnene Kurse vorzeitig beendet? </t>
  </si>
  <si>
    <t>Zeitraum mit Auswirkungen der Corona-Pandemie</t>
  </si>
  <si>
    <t>8.2</t>
  </si>
  <si>
    <t xml:space="preserve">Wurden bereits begonnene Kurse in einer digitalen Form, ggf. auch verkürzt, fortgeführt und beendet? </t>
  </si>
  <si>
    <t xml:space="preserve">Wurden Kurse komplett auf ein digitales Lernformat umgestellt? </t>
  </si>
  <si>
    <t>Wie wurde bei digitalen Formaten die Anwesenheit der Teilnehmer/innen dokumentiert?</t>
  </si>
  <si>
    <t>Bestätigung der Dozent/innen bei Videokonferenzen und vergleichbaren Formaten. Darunter fallen auch Ausdrucke digitaler Anwesenheitsverfahren.</t>
  </si>
  <si>
    <t>Eigenerklärung der Teilnehmer/innen</t>
  </si>
  <si>
    <t>auf folgende Weise:</t>
  </si>
  <si>
    <t>Falls ja, listen Sie bitte die Kurse auf und fügen Sie die Kursbeschreibungen bei. 
(Bitte die laufende Nummer gemäß der Anlage des Verwendungsnachweises angeben)</t>
  </si>
  <si>
    <r>
      <t>Falls ja, listen Sie bitte die Kurse auf</t>
    </r>
    <r>
      <rPr>
        <sz val="12"/>
        <rFont val="Arial"/>
        <family val="2"/>
      </rPr>
      <t>. 
(Bitte die laufende Nummer gemäß der Anlage des Verwendungsnachweises angeben)</t>
    </r>
  </si>
  <si>
    <t>dass bei Kursen, die infolge der Auswirkungen der Corona-Pandemie angepasst bzw. neu aufgenommen wurden nur die Teile als Unterrichtseinheiten angesetzt wurden, in denen reale Dozenten/innen eingesetzt wurden.</t>
  </si>
  <si>
    <t>dass bei Kursen, die infolge der Auswirkungen der Corona-Pandemie angepasst bzw. neu aufgenommen wurden auch bei verkürzten oder umgestellten digitalen Formaten nur die tatsächlich erhobenen Kursgebühren (netto) nach Abzug etwaiger Vergünstigungen abgerechnet wurden.</t>
  </si>
  <si>
    <r>
      <t xml:space="preserve">Angaben zur Durchführung </t>
    </r>
    <r>
      <rPr>
        <b/>
        <sz val="12"/>
        <color theme="1"/>
        <rFont val="Arial"/>
        <family val="2"/>
      </rPr>
      <t xml:space="preserve">beantragter </t>
    </r>
    <r>
      <rPr>
        <b/>
        <sz val="12"/>
        <rFont val="Arial"/>
        <family val="2"/>
      </rPr>
      <t>Fachkurse</t>
    </r>
  </si>
  <si>
    <t>Wurden digitale Kurse mit neuen, bisher nicht beantragten Inhalten durchgeführt?</t>
  </si>
  <si>
    <t>Stand: Juni 2021</t>
  </si>
  <si>
    <t>Aktenzeichen des Ministeriums für Wirtschaft, Arbeit und Tourismus: 4305.85/2</t>
  </si>
  <si>
    <t>Alle an der Fachkursförderung Beteiligten wurden über die Förderung aus Mitteln des Europäischen Sozialfonds informiert und darauf hingewiesen, dass der Zuschuss vom Ministerium für Wirtschaft, Arbeit und Tourismus Baden-Württemberg aus Mitteln der Europäischen Union getragen wird. Dies erfolgte über: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</si>
</sst>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quot;"/>
  </numFmts>
  <fonts count="43" x14ac:knownFonts="1">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b/>
      <i/>
      <sz val="10"/>
      <name val="Arial"/>
      <family val="2"/>
    </font>
    <font>
      <sz val="9"/>
      <name val="Arial"/>
      <family val="2"/>
    </font>
    <font>
      <sz val="10"/>
      <color indexed="8"/>
      <name val="Arial"/>
      <family val="2"/>
    </font>
    <font>
      <u/>
      <sz val="10"/>
      <name val="Arial"/>
      <family val="2"/>
    </font>
    <font>
      <b/>
      <sz val="14"/>
      <color rgb="FFFF0000"/>
      <name val="Arial"/>
      <family val="2"/>
    </font>
    <font>
      <b/>
      <i/>
      <sz val="16"/>
      <name val="Arial"/>
      <family val="2"/>
    </font>
    <font>
      <u/>
      <sz val="12"/>
      <name val="Arial"/>
      <family val="2"/>
    </font>
    <font>
      <u/>
      <sz val="10"/>
      <color theme="10"/>
      <name val="Arial"/>
      <family val="2"/>
    </font>
    <font>
      <b/>
      <u/>
      <sz val="12"/>
      <color theme="10"/>
      <name val="Arial"/>
      <family val="2"/>
    </font>
    <font>
      <b/>
      <sz val="12"/>
      <color rgb="FFFF0000"/>
      <name val="Arial"/>
      <family val="2"/>
    </font>
    <font>
      <b/>
      <sz val="10"/>
      <color rgb="FFFF0000"/>
      <name val="Arial"/>
      <family val="2"/>
    </font>
    <font>
      <sz val="10"/>
      <color indexed="11"/>
      <name val="Arial"/>
      <family val="2"/>
    </font>
    <font>
      <sz val="12"/>
      <color rgb="FF0070C0"/>
      <name val="Arial"/>
      <family val="2"/>
    </font>
    <font>
      <sz val="16"/>
      <name val="Arial"/>
      <family val="2"/>
    </font>
    <font>
      <b/>
      <u/>
      <sz val="14"/>
      <name val="Arial"/>
      <family val="2"/>
    </font>
    <font>
      <i/>
      <sz val="14"/>
      <name val="Arial"/>
      <family val="2"/>
    </font>
    <font>
      <b/>
      <i/>
      <sz val="14"/>
      <name val="Arial"/>
      <family val="2"/>
    </font>
    <font>
      <b/>
      <sz val="16"/>
      <color rgb="FFFF0000"/>
      <name val="Arial"/>
      <family val="2"/>
    </font>
    <font>
      <sz val="12"/>
      <color rgb="FFFF0000"/>
      <name val="Arial"/>
      <family val="2"/>
    </font>
    <font>
      <b/>
      <i/>
      <sz val="14"/>
      <color rgb="FFFF0000"/>
      <name val="Arial"/>
      <family val="2"/>
    </font>
    <font>
      <i/>
      <sz val="14"/>
      <color rgb="FFFF0000"/>
      <name val="Arial"/>
      <family val="2"/>
    </font>
    <font>
      <u/>
      <sz val="10"/>
      <color rgb="FFFF0000"/>
      <name val="Arial"/>
      <family val="2"/>
    </font>
    <font>
      <b/>
      <i/>
      <u/>
      <sz val="14"/>
      <name val="Arial"/>
      <family val="2"/>
    </font>
    <font>
      <i/>
      <sz val="16"/>
      <name val="Arial"/>
      <family val="2"/>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0" fillId="0" borderId="0"/>
    <xf numFmtId="0" fontId="25" fillId="0" borderId="0" applyNumberFormat="0" applyFill="0" applyBorder="0" applyAlignment="0" applyProtection="0"/>
    <xf numFmtId="0" fontId="1" fillId="0" borderId="0"/>
  </cellStyleXfs>
  <cellXfs count="461">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3" fillId="0" borderId="0" xfId="0" applyFont="1" applyFill="1" applyProtection="1"/>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4" fillId="0" borderId="0" xfId="0" applyFont="1" applyFill="1" applyProtection="1"/>
    <xf numFmtId="0" fontId="4" fillId="0" borderId="0" xfId="0" applyFont="1" applyProtection="1"/>
    <xf numFmtId="0" fontId="4"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9" fillId="0" borderId="0" xfId="0" applyFont="1" applyAlignment="1" applyProtection="1">
      <alignment vertical="center"/>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4" fillId="0" borderId="0" xfId="0" applyFont="1" applyAlignment="1" applyProtection="1">
      <alignment vertical="center"/>
    </xf>
    <xf numFmtId="0" fontId="0" fillId="0" borderId="0" xfId="0" applyAlignment="1" applyProtection="1">
      <alignment vertical="top" wrapText="1"/>
    </xf>
    <xf numFmtId="0" fontId="19"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lignment vertical="top"/>
    </xf>
    <xf numFmtId="3" fontId="4" fillId="2" borderId="2" xfId="0" applyNumberFormat="1" applyFont="1" applyFill="1" applyBorder="1" applyAlignment="1" applyProtection="1">
      <alignment horizontal="center" vertical="center" wrapText="1"/>
      <protection locked="0"/>
    </xf>
    <xf numFmtId="0" fontId="23" fillId="4" borderId="0" xfId="0" applyFont="1" applyFill="1" applyBorder="1" applyAlignment="1">
      <alignment vertical="center"/>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6"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0" fillId="4" borderId="0" xfId="0" applyFill="1" applyAlignment="1" applyProtection="1">
      <alignment wrapText="1"/>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4" fillId="4" borderId="0" xfId="0" applyFont="1" applyFill="1" applyAlignment="1" applyProtection="1">
      <alignment vertical="center"/>
    </xf>
    <xf numFmtId="0" fontId="10" fillId="4" borderId="0" xfId="0" applyFont="1" applyFill="1" applyAlignment="1" applyProtection="1">
      <alignment vertical="top"/>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left" vertical="center" wrapText="1"/>
    </xf>
    <xf numFmtId="0" fontId="0" fillId="4" borderId="0" xfId="0" applyFill="1" applyAlignment="1" applyProtection="1">
      <alignment vertical="top"/>
    </xf>
    <xf numFmtId="0" fontId="11"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left" vertical="top" wrapText="1"/>
    </xf>
    <xf numFmtId="0" fontId="10" fillId="4" borderId="0" xfId="0" applyFont="1" applyFill="1" applyBorder="1" applyAlignment="1" applyProtection="1">
      <alignment horizontal="center" vertical="center"/>
    </xf>
    <xf numFmtId="0" fontId="4" fillId="4" borderId="0" xfId="0" applyFont="1" applyFill="1" applyAlignment="1" applyProtection="1">
      <alignment vertical="top"/>
    </xf>
    <xf numFmtId="0" fontId="10" fillId="4" borderId="0" xfId="0" applyFont="1" applyFill="1" applyBorder="1" applyAlignment="1" applyProtection="1">
      <alignment horizontal="left" vertical="top"/>
    </xf>
    <xf numFmtId="0" fontId="10" fillId="4" borderId="0" xfId="0" applyFont="1" applyFill="1" applyProtection="1"/>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Alignment="1" applyProtection="1">
      <alignment vertical="center" wrapText="1"/>
    </xf>
    <xf numFmtId="0" fontId="4" fillId="4" borderId="0" xfId="0" applyFont="1" applyFill="1" applyAlignment="1" applyProtection="1">
      <alignment vertical="center" wrapText="1"/>
    </xf>
    <xf numFmtId="0" fontId="4"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0" fontId="10" fillId="4" borderId="0" xfId="0" applyFont="1" applyFill="1" applyBorder="1" applyAlignment="1" applyProtection="1">
      <alignment vertical="top" wrapText="1"/>
    </xf>
    <xf numFmtId="0" fontId="10" fillId="4" borderId="0" xfId="0" applyFont="1" applyFill="1" applyBorder="1" applyProtection="1"/>
    <xf numFmtId="0" fontId="10" fillId="4" borderId="0" xfId="0" applyFont="1" applyFill="1" applyAlignment="1" applyProtection="1">
      <alignment vertical="center"/>
    </xf>
    <xf numFmtId="0" fontId="10" fillId="4" borderId="0" xfId="0" applyFont="1" applyFill="1" applyAlignment="1" applyProtection="1">
      <alignment horizontal="left" vertical="center" wrapText="1"/>
    </xf>
    <xf numFmtId="3"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horizontal="right" vertical="center" wrapText="1"/>
    </xf>
    <xf numFmtId="0" fontId="4" fillId="4" borderId="0" xfId="0" applyFont="1" applyFill="1" applyAlignment="1" applyProtection="1">
      <alignment horizontal="left" vertical="center" wrapText="1"/>
    </xf>
    <xf numFmtId="0" fontId="13" fillId="4" borderId="0" xfId="0" applyFont="1" applyFill="1" applyAlignment="1" applyProtection="1">
      <alignment horizontal="left" vertical="top"/>
    </xf>
    <xf numFmtId="0" fontId="13" fillId="4" borderId="0" xfId="0" applyFont="1" applyFill="1" applyAlignment="1" applyProtection="1">
      <alignment vertical="top"/>
    </xf>
    <xf numFmtId="0" fontId="17" fillId="4" borderId="0" xfId="0" applyFont="1" applyFill="1" applyBorder="1" applyAlignment="1" applyProtection="1">
      <alignment horizontal="left" vertical="top"/>
    </xf>
    <xf numFmtId="0" fontId="10" fillId="4" borderId="0" xfId="0" applyFont="1" applyFill="1" applyBorder="1" applyAlignment="1" applyProtection="1">
      <alignment horizontal="left"/>
    </xf>
    <xf numFmtId="0" fontId="2" fillId="4" borderId="0" xfId="0" applyFont="1" applyFill="1" applyBorder="1" applyAlignment="1" applyProtection="1">
      <alignment vertical="center"/>
    </xf>
    <xf numFmtId="0" fontId="3" fillId="4" borderId="0" xfId="0" applyFont="1" applyFill="1" applyProtection="1"/>
    <xf numFmtId="0" fontId="8" fillId="4" borderId="0" xfId="0" applyFont="1" applyFill="1" applyAlignment="1" applyProtection="1"/>
    <xf numFmtId="0" fontId="8" fillId="4" borderId="5" xfId="0" applyNumberFormat="1" applyFont="1" applyFill="1" applyBorder="1" applyAlignment="1" applyProtection="1"/>
    <xf numFmtId="0" fontId="8" fillId="4" borderId="0" xfId="0" applyNumberFormat="1" applyFont="1" applyFill="1" applyBorder="1" applyAlignment="1" applyProtection="1"/>
    <xf numFmtId="0" fontId="8" fillId="4" borderId="0" xfId="0" applyFont="1" applyFill="1" applyBorder="1" applyAlignment="1" applyProtection="1"/>
    <xf numFmtId="0" fontId="9" fillId="4" borderId="0" xfId="0" applyFont="1" applyFill="1" applyAlignment="1" applyProtection="1">
      <alignment horizontal="left"/>
    </xf>
    <xf numFmtId="0" fontId="4" fillId="4" borderId="0" xfId="0" applyFont="1" applyFill="1" applyAlignment="1" applyProtection="1">
      <alignment horizontal="left"/>
    </xf>
    <xf numFmtId="4" fontId="10" fillId="4" borderId="1" xfId="0" applyNumberFormat="1" applyFont="1" applyFill="1" applyBorder="1" applyAlignment="1" applyProtection="1">
      <alignment horizontal="right" vertical="center" wrapText="1"/>
    </xf>
    <xf numFmtId="4" fontId="10" fillId="4" borderId="1" xfId="0" applyNumberFormat="1" applyFont="1" applyFill="1" applyBorder="1" applyAlignment="1" applyProtection="1">
      <alignment vertical="center" wrapText="1"/>
    </xf>
    <xf numFmtId="0" fontId="10" fillId="4" borderId="0" xfId="0" applyFont="1" applyFill="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xf>
    <xf numFmtId="3" fontId="10" fillId="4" borderId="1" xfId="0" applyNumberFormat="1" applyFont="1" applyFill="1" applyBorder="1" applyAlignment="1" applyProtection="1">
      <alignment horizontal="center" vertical="center" wrapText="1"/>
    </xf>
    <xf numFmtId="0" fontId="8"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xf>
    <xf numFmtId="0" fontId="9" fillId="4" borderId="0" xfId="0" applyFont="1" applyFill="1" applyAlignment="1" applyProtection="1">
      <alignment vertical="center"/>
    </xf>
    <xf numFmtId="0" fontId="10" fillId="4" borderId="0" xfId="0" applyFont="1" applyFill="1" applyBorder="1" applyAlignment="1" applyProtection="1">
      <alignment horizontal="left" vertical="center"/>
    </xf>
    <xf numFmtId="0" fontId="8" fillId="4" borderId="0" xfId="0" applyNumberFormat="1" applyFont="1" applyFill="1" applyBorder="1" applyAlignment="1" applyProtection="1">
      <alignment horizontal="right"/>
    </xf>
    <xf numFmtId="0" fontId="10" fillId="4" borderId="0" xfId="0" applyFont="1" applyFill="1" applyAlignment="1" applyProtection="1">
      <alignment horizontal="left" vertical="top" wrapText="1"/>
    </xf>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top"/>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4" fillId="4" borderId="0" xfId="0" applyFont="1" applyFill="1" applyAlignment="1" applyProtection="1">
      <alignment vertical="center" wrapText="1"/>
    </xf>
    <xf numFmtId="0" fontId="10" fillId="4" borderId="0" xfId="0" applyFont="1" applyFill="1" applyAlignment="1" applyProtection="1">
      <alignment vertical="top" wrapText="1"/>
    </xf>
    <xf numFmtId="0" fontId="4" fillId="4" borderId="0" xfId="0" applyFont="1" applyFill="1" applyAlignment="1" applyProtection="1">
      <alignment horizontal="left" vertical="center" wrapText="1"/>
    </xf>
    <xf numFmtId="0" fontId="12" fillId="4" borderId="0" xfId="0" applyFont="1" applyFill="1" applyBorder="1" applyAlignment="1" applyProtection="1">
      <alignment horizontal="right" vertical="center" wrapText="1"/>
    </xf>
    <xf numFmtId="0" fontId="4" fillId="4" borderId="0" xfId="0" applyFont="1" applyFill="1" applyAlignment="1" applyProtection="1">
      <alignment horizontal="left" vertical="top" wrapText="1"/>
    </xf>
    <xf numFmtId="0" fontId="0" fillId="4" borderId="0" xfId="0" applyFill="1" applyBorder="1" applyAlignment="1">
      <alignment horizontal="righ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4" fillId="4" borderId="0" xfId="0" applyFont="1" applyFill="1" applyAlignment="1" applyProtection="1"/>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10" fillId="0" borderId="0" xfId="0" applyFont="1" applyFill="1" applyProtection="1"/>
    <xf numFmtId="0" fontId="1" fillId="4" borderId="0" xfId="0" applyFont="1" applyFill="1" applyBorder="1" applyAlignment="1" applyProtection="1">
      <alignment horizontal="left" vertical="center"/>
    </xf>
    <xf numFmtId="0" fontId="7" fillId="4" borderId="0" xfId="0" applyFont="1" applyFill="1" applyBorder="1" applyAlignment="1" applyProtection="1">
      <alignment vertical="center" wrapText="1"/>
    </xf>
    <xf numFmtId="0" fontId="1" fillId="4" borderId="0" xfId="0" applyFont="1" applyFill="1" applyBorder="1" applyAlignment="1" applyProtection="1">
      <alignment vertical="center"/>
    </xf>
    <xf numFmtId="0" fontId="4" fillId="4" borderId="0" xfId="0" applyFont="1" applyFill="1" applyBorder="1" applyAlignment="1" applyProtection="1">
      <alignment horizontal="center" vertical="top"/>
    </xf>
    <xf numFmtId="14" fontId="0" fillId="4" borderId="0" xfId="0" applyNumberFormat="1" applyFill="1" applyProtection="1"/>
    <xf numFmtId="14" fontId="8" fillId="4" borderId="0" xfId="0" applyNumberFormat="1" applyFont="1" applyFill="1" applyAlignment="1" applyProtection="1"/>
    <xf numFmtId="14" fontId="4" fillId="4" borderId="0" xfId="0" applyNumberFormat="1" applyFont="1" applyFill="1" applyAlignment="1" applyProtection="1">
      <alignment horizontal="left"/>
    </xf>
    <xf numFmtId="14" fontId="10" fillId="4" borderId="1" xfId="0" applyNumberFormat="1" applyFont="1" applyFill="1" applyBorder="1" applyAlignment="1" applyProtection="1">
      <alignment horizontal="center" vertical="center" wrapText="1"/>
    </xf>
    <xf numFmtId="14" fontId="0" fillId="0" borderId="0" xfId="0" applyNumberFormat="1" applyFill="1" applyProtection="1"/>
    <xf numFmtId="49" fontId="26" fillId="4" borderId="0" xfId="2" applyNumberFormat="1" applyFont="1" applyFill="1" applyBorder="1" applyAlignment="1" applyProtection="1">
      <alignment horizontal="left" vertical="center" wrapText="1"/>
    </xf>
    <xf numFmtId="0" fontId="29" fillId="0" borderId="0" xfId="0" applyFont="1" applyProtection="1"/>
    <xf numFmtId="0" fontId="29" fillId="0" borderId="0" xfId="0" applyFont="1"/>
    <xf numFmtId="0" fontId="10" fillId="4" borderId="0" xfId="0" applyFont="1" applyFill="1" applyAlignment="1" applyProtection="1">
      <alignment horizontal="center" vertical="top"/>
    </xf>
    <xf numFmtId="0" fontId="24" fillId="4" borderId="0" xfId="0" applyFont="1" applyFill="1" applyAlignment="1" applyProtection="1">
      <alignment horizontal="left" vertical="top" wrapText="1"/>
    </xf>
    <xf numFmtId="0" fontId="10" fillId="4" borderId="0" xfId="0" applyFont="1" applyFill="1" applyAlignment="1" applyProtection="1">
      <alignment horizontal="center" vertical="top" wrapText="1"/>
    </xf>
    <xf numFmtId="0" fontId="29" fillId="4" borderId="0" xfId="0" applyFont="1" applyFill="1" applyProtection="1"/>
    <xf numFmtId="0" fontId="3" fillId="0" borderId="0" xfId="0" applyFont="1" applyProtection="1"/>
    <xf numFmtId="0" fontId="3" fillId="0" borderId="0" xfId="0" applyFont="1"/>
    <xf numFmtId="0" fontId="30" fillId="4" borderId="0" xfId="0" applyFont="1" applyFill="1" applyAlignment="1" applyProtection="1">
      <alignment vertical="top"/>
    </xf>
    <xf numFmtId="0" fontId="30" fillId="4" borderId="0" xfId="0" applyFont="1" applyFill="1" applyAlignment="1" applyProtection="1">
      <alignment horizontal="left" vertical="top" wrapText="1"/>
    </xf>
    <xf numFmtId="0" fontId="30" fillId="0" borderId="0" xfId="0" applyFont="1" applyAlignment="1" applyProtection="1">
      <alignment vertical="top"/>
    </xf>
    <xf numFmtId="0" fontId="30" fillId="0" borderId="0" xfId="0" applyFont="1" applyAlignment="1">
      <alignment vertical="top"/>
    </xf>
    <xf numFmtId="0" fontId="1" fillId="4" borderId="0" xfId="0" applyFont="1" applyFill="1" applyProtection="1"/>
    <xf numFmtId="0" fontId="1" fillId="0" borderId="0" xfId="0" applyFont="1" applyProtection="1"/>
    <xf numFmtId="0" fontId="1" fillId="0" borderId="0" xfId="0" applyFont="1"/>
    <xf numFmtId="0" fontId="13" fillId="4" borderId="0" xfId="0" applyFont="1" applyFill="1" applyAlignment="1" applyProtection="1">
      <alignment horizontal="center" vertical="top"/>
    </xf>
    <xf numFmtId="0" fontId="30" fillId="4" borderId="0" xfId="0" applyFont="1" applyFill="1" applyAlignment="1" applyProtection="1">
      <alignment horizontal="center" vertical="top"/>
    </xf>
    <xf numFmtId="0" fontId="1" fillId="4" borderId="0" xfId="0" applyFont="1" applyFill="1" applyAlignment="1" applyProtection="1">
      <alignment vertical="center" wrapText="1"/>
    </xf>
    <xf numFmtId="0" fontId="14" fillId="4" borderId="0" xfId="0" applyFont="1" applyFill="1" applyAlignment="1" applyProtection="1">
      <alignment horizontal="left" vertical="center"/>
    </xf>
    <xf numFmtId="0" fontId="4" fillId="4" borderId="0" xfId="0" applyFont="1" applyFill="1" applyAlignment="1" applyProtection="1">
      <alignment horizontal="left" vertical="center"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Alignment="1" applyProtection="1">
      <alignment horizontal="right" vertical="center" wrapText="1"/>
    </xf>
    <xf numFmtId="0" fontId="27"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center" wrapText="1"/>
    </xf>
    <xf numFmtId="0" fontId="0" fillId="4" borderId="0" xfId="0" applyFill="1" applyBorder="1" applyAlignment="1">
      <alignment horizontal="center" vertical="center" wrapText="1"/>
    </xf>
    <xf numFmtId="0" fontId="4" fillId="4" borderId="0" xfId="0" applyFont="1" applyFill="1" applyAlignment="1" applyProtection="1">
      <alignment horizontal="center" vertical="top"/>
    </xf>
    <xf numFmtId="0" fontId="1" fillId="4" borderId="0" xfId="0" applyFont="1" applyFill="1" applyAlignment="1" applyProtection="1">
      <alignment horizontal="left" vertical="top"/>
    </xf>
    <xf numFmtId="0" fontId="8" fillId="4" borderId="0" xfId="0" applyFont="1" applyFill="1" applyAlignment="1" applyProtection="1">
      <alignment horizontal="center"/>
    </xf>
    <xf numFmtId="0" fontId="11" fillId="4" borderId="0" xfId="0" applyFont="1" applyFill="1" applyProtection="1"/>
    <xf numFmtId="0" fontId="11" fillId="0" borderId="0" xfId="0" applyFont="1" applyProtection="1"/>
    <xf numFmtId="0" fontId="11" fillId="0" borderId="0" xfId="0" applyFont="1"/>
    <xf numFmtId="0" fontId="0" fillId="4" borderId="0" xfId="0" applyFill="1" applyBorder="1" applyProtection="1"/>
    <xf numFmtId="0" fontId="0" fillId="0" borderId="0" xfId="0" applyBorder="1" applyProtection="1"/>
    <xf numFmtId="0" fontId="0" fillId="0" borderId="0" xfId="0" applyBorder="1"/>
    <xf numFmtId="0" fontId="10" fillId="4" borderId="0" xfId="0" applyFont="1" applyFill="1" applyAlignment="1">
      <alignment horizontal="left" vertical="center" wrapText="1"/>
    </xf>
    <xf numFmtId="14" fontId="4" fillId="4" borderId="0" xfId="0" applyNumberFormat="1" applyFont="1" applyFill="1" applyAlignment="1" applyProtection="1">
      <alignment horizontal="left" vertical="center" wrapText="1"/>
    </xf>
    <xf numFmtId="0" fontId="4" fillId="0" borderId="0" xfId="0" applyFont="1" applyAlignment="1">
      <alignment vertical="center"/>
    </xf>
    <xf numFmtId="0" fontId="1" fillId="0" borderId="0" xfId="0" applyFont="1" applyAlignment="1" applyProtection="1">
      <alignment horizontal="center"/>
    </xf>
    <xf numFmtId="0" fontId="10" fillId="4" borderId="0" xfId="0" applyFont="1" applyFill="1" applyAlignment="1" applyProtection="1">
      <alignment horizontal="right" vertical="center" wrapText="1"/>
    </xf>
    <xf numFmtId="165" fontId="4" fillId="4" borderId="0" xfId="0" applyNumberFormat="1" applyFont="1" applyFill="1" applyAlignment="1" applyProtection="1">
      <alignment horizontal="left" vertical="center" wrapText="1"/>
    </xf>
    <xf numFmtId="0" fontId="4" fillId="4" borderId="0" xfId="0" applyFont="1" applyFill="1" applyAlignment="1" applyProtection="1">
      <alignment horizontal="right" vertical="top" wrapText="1"/>
    </xf>
    <xf numFmtId="0" fontId="1" fillId="4" borderId="0" xfId="0" applyFont="1" applyFill="1" applyAlignment="1" applyProtection="1">
      <alignment horizontal="right" vertical="top" wrapText="1"/>
    </xf>
    <xf numFmtId="3" fontId="10" fillId="2" borderId="0" xfId="0" applyNumberFormat="1" applyFont="1" applyFill="1" applyAlignment="1" applyProtection="1">
      <alignment vertical="center"/>
    </xf>
    <xf numFmtId="0" fontId="1" fillId="2" borderId="0" xfId="0" applyFont="1" applyFill="1" applyProtection="1"/>
    <xf numFmtId="1" fontId="10" fillId="2" borderId="0" xfId="0" applyNumberFormat="1" applyFont="1" applyFill="1" applyAlignment="1" applyProtection="1">
      <alignment vertical="center"/>
    </xf>
    <xf numFmtId="0" fontId="10" fillId="2" borderId="0" xfId="0" applyFont="1" applyFill="1" applyAlignment="1" applyProtection="1">
      <alignment vertical="center"/>
    </xf>
    <xf numFmtId="0" fontId="4" fillId="4" borderId="0" xfId="0" applyFont="1" applyFill="1" applyBorder="1" applyProtection="1"/>
    <xf numFmtId="0" fontId="9" fillId="4" borderId="2" xfId="0"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protection locked="0"/>
    </xf>
    <xf numFmtId="0" fontId="31" fillId="4" borderId="0" xfId="0" applyFont="1" applyFill="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2" borderId="2" xfId="0" applyFont="1" applyFill="1" applyBorder="1" applyAlignment="1" applyProtection="1">
      <alignment horizontal="center" vertical="center" wrapText="1"/>
      <protection locked="0"/>
    </xf>
    <xf numFmtId="14" fontId="31" fillId="0" borderId="2" xfId="0" applyNumberFormat="1" applyFont="1" applyFill="1" applyBorder="1" applyAlignment="1" applyProtection="1">
      <alignment horizontal="center" vertical="center" wrapText="1"/>
      <protection locked="0"/>
    </xf>
    <xf numFmtId="164" fontId="31" fillId="0" borderId="2" xfId="0" applyNumberFormat="1" applyFont="1" applyFill="1" applyBorder="1" applyAlignment="1" applyProtection="1">
      <alignment horizontal="center" vertical="center" wrapText="1"/>
      <protection locked="0"/>
    </xf>
    <xf numFmtId="3" fontId="31" fillId="0" borderId="2" xfId="0" applyNumberFormat="1" applyFont="1" applyFill="1" applyBorder="1" applyAlignment="1" applyProtection="1">
      <alignment horizontal="center" vertical="center" wrapText="1"/>
      <protection locked="0"/>
    </xf>
    <xf numFmtId="0" fontId="31" fillId="4" borderId="0" xfId="0" applyFont="1" applyFill="1" applyAlignment="1" applyProtection="1">
      <alignment vertical="center" wrapText="1"/>
    </xf>
    <xf numFmtId="0" fontId="31" fillId="0" borderId="0" xfId="0" applyFont="1" applyAlignment="1" applyProtection="1">
      <alignment vertical="center" wrapText="1"/>
    </xf>
    <xf numFmtId="0" fontId="31" fillId="0" borderId="0" xfId="0" applyFont="1" applyAlignment="1">
      <alignment vertical="center" wrapText="1"/>
    </xf>
    <xf numFmtId="4" fontId="31" fillId="0" borderId="2" xfId="0" applyNumberFormat="1" applyFont="1" applyFill="1" applyBorder="1" applyAlignment="1" applyProtection="1">
      <alignment horizontal="right" vertical="center" wrapText="1"/>
      <protection locked="0"/>
    </xf>
    <xf numFmtId="4" fontId="31" fillId="4" borderId="2" xfId="0" applyNumberFormat="1" applyFont="1" applyFill="1" applyBorder="1" applyAlignment="1" applyProtection="1">
      <alignment vertical="center" wrapText="1"/>
    </xf>
    <xf numFmtId="4" fontId="8" fillId="4" borderId="2" xfId="0" applyNumberFormat="1" applyFont="1" applyFill="1" applyBorder="1" applyAlignment="1" applyProtection="1">
      <alignment horizontal="right" vertical="center" wrapText="1"/>
    </xf>
    <xf numFmtId="0" fontId="9" fillId="4"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0" fontId="15" fillId="4" borderId="0" xfId="0" applyFont="1" applyFill="1" applyAlignment="1" applyProtection="1">
      <alignment horizontal="center" wrapText="1"/>
    </xf>
    <xf numFmtId="14" fontId="9" fillId="4" borderId="2" xfId="0" applyNumberFormat="1" applyFont="1" applyFill="1" applyBorder="1" applyAlignment="1" applyProtection="1">
      <alignment horizontal="center" vertical="center" wrapText="1"/>
    </xf>
    <xf numFmtId="9" fontId="9" fillId="4" borderId="2" xfId="0" applyNumberFormat="1" applyFont="1" applyFill="1" applyBorder="1" applyAlignment="1" applyProtection="1">
      <alignment horizontal="center" vertical="center" wrapText="1"/>
    </xf>
    <xf numFmtId="0" fontId="15" fillId="4" borderId="0" xfId="0" applyFont="1" applyFill="1" applyAlignment="1" applyProtection="1">
      <alignment wrapText="1"/>
    </xf>
    <xf numFmtId="3" fontId="15" fillId="0" borderId="0" xfId="0" applyNumberFormat="1" applyFont="1" applyAlignment="1" applyProtection="1">
      <alignment wrapText="1"/>
    </xf>
    <xf numFmtId="0" fontId="15" fillId="0" borderId="0" xfId="0" applyFont="1" applyAlignment="1" applyProtection="1">
      <alignment wrapText="1"/>
    </xf>
    <xf numFmtId="0" fontId="15" fillId="0" borderId="0" xfId="0" applyFont="1" applyAlignment="1">
      <alignment wrapText="1"/>
    </xf>
    <xf numFmtId="0" fontId="31" fillId="4" borderId="0" xfId="0" applyFont="1" applyFill="1" applyAlignment="1" applyProtection="1">
      <alignment horizontal="center" vertical="center"/>
    </xf>
    <xf numFmtId="0" fontId="31" fillId="4" borderId="0" xfId="0" applyFont="1" applyFill="1" applyAlignment="1" applyProtection="1">
      <alignment vertical="center"/>
    </xf>
    <xf numFmtId="0" fontId="31" fillId="0" borderId="0" xfId="0" applyFont="1" applyAlignment="1" applyProtection="1">
      <alignment vertical="center"/>
    </xf>
    <xf numFmtId="0" fontId="31" fillId="0" borderId="0" xfId="0" applyFont="1" applyAlignment="1">
      <alignment vertical="center"/>
    </xf>
    <xf numFmtId="0" fontId="34" fillId="4" borderId="0" xfId="0" applyFont="1" applyFill="1" applyProtection="1"/>
    <xf numFmtId="0" fontId="34" fillId="0" borderId="0" xfId="0" applyFont="1" applyProtection="1"/>
    <xf numFmtId="0" fontId="34" fillId="0" borderId="0" xfId="0" applyFont="1"/>
    <xf numFmtId="0" fontId="9" fillId="4" borderId="0" xfId="0" applyFont="1" applyFill="1" applyAlignment="1" applyProtection="1">
      <alignment horizontal="right" vertical="center" wrapText="1"/>
    </xf>
    <xf numFmtId="4" fontId="31" fillId="4" borderId="0" xfId="0" applyNumberFormat="1" applyFont="1" applyFill="1" applyBorder="1" applyAlignment="1" applyProtection="1">
      <alignment horizontal="right" vertical="center" wrapText="1"/>
    </xf>
    <xf numFmtId="4" fontId="8" fillId="4" borderId="0" xfId="0" applyNumberFormat="1" applyFont="1" applyFill="1" applyBorder="1" applyAlignment="1" applyProtection="1">
      <alignment horizontal="righ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9" fillId="4" borderId="0" xfId="0" applyFont="1" applyFill="1" applyBorder="1" applyAlignment="1" applyProtection="1">
      <alignment horizontal="left" vertical="center" wrapText="1"/>
    </xf>
    <xf numFmtId="0" fontId="9" fillId="4" borderId="0" xfId="0" applyFont="1" applyFill="1" applyAlignment="1" applyProtection="1">
      <alignment vertical="center" wrapText="1"/>
    </xf>
    <xf numFmtId="0" fontId="9" fillId="2" borderId="0" xfId="0" applyFont="1" applyFill="1" applyAlignment="1" applyProtection="1">
      <alignment vertical="center" wrapText="1"/>
    </xf>
    <xf numFmtId="0" fontId="10" fillId="2" borderId="0" xfId="0" applyFont="1" applyFill="1" applyAlignment="1" applyProtection="1">
      <alignment vertical="center" wrapText="1"/>
    </xf>
    <xf numFmtId="0" fontId="10" fillId="4" borderId="0" xfId="0" applyFont="1" applyFill="1" applyAlignment="1" applyProtection="1">
      <alignment horizontal="left" vertical="top" wrapText="1"/>
    </xf>
    <xf numFmtId="16" fontId="4" fillId="4" borderId="0" xfId="0" applyNumberFormat="1" applyFont="1" applyFill="1" applyAlignment="1" applyProtection="1">
      <alignment horizontal="center" vertical="top"/>
    </xf>
    <xf numFmtId="0" fontId="10" fillId="4" borderId="9" xfId="0" applyFont="1" applyFill="1" applyBorder="1" applyAlignment="1" applyProtection="1">
      <alignment horizontal="left" vertical="top" wrapText="1"/>
    </xf>
    <xf numFmtId="0" fontId="10" fillId="4" borderId="6" xfId="0" applyFont="1" applyFill="1" applyBorder="1" applyAlignment="1" applyProtection="1">
      <alignment horizontal="left" vertical="center" wrapText="1"/>
    </xf>
    <xf numFmtId="0" fontId="4" fillId="5" borderId="0" xfId="0" applyFont="1" applyFill="1" applyProtection="1">
      <protection locked="0"/>
    </xf>
    <xf numFmtId="0" fontId="10" fillId="4" borderId="7" xfId="0"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49" fontId="26"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49" fontId="26"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0" fontId="4"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16" fontId="4" fillId="4" borderId="0" xfId="0" applyNumberFormat="1" applyFont="1" applyFill="1" applyAlignment="1" applyProtection="1">
      <alignment horizontal="left" vertical="top"/>
    </xf>
    <xf numFmtId="0" fontId="10" fillId="4" borderId="0" xfId="0" applyFont="1" applyFill="1" applyAlignment="1" applyProtection="1">
      <alignment horizontal="left" vertical="top" wrapText="1"/>
    </xf>
    <xf numFmtId="0" fontId="10" fillId="4" borderId="0" xfId="0" applyFont="1" applyFill="1" applyAlignment="1">
      <alignment horizontal="center" vertical="top"/>
    </xf>
    <xf numFmtId="3" fontId="15" fillId="4" borderId="4" xfId="0" applyNumberFormat="1" applyFont="1" applyFill="1" applyBorder="1" applyAlignment="1" applyProtection="1">
      <alignment horizontal="center" wrapText="1"/>
    </xf>
    <xf numFmtId="0" fontId="15" fillId="4" borderId="4" xfId="0" applyFont="1" applyFill="1" applyBorder="1" applyAlignment="1" applyProtection="1">
      <alignment horizontal="center" wrapText="1"/>
    </xf>
    <xf numFmtId="0" fontId="37" fillId="4" borderId="0" xfId="0" applyFont="1" applyFill="1" applyAlignment="1" applyProtection="1">
      <alignment vertical="center" wrapText="1"/>
    </xf>
    <xf numFmtId="0" fontId="38" fillId="0" borderId="0" xfId="0" applyFont="1" applyAlignment="1">
      <alignment vertical="center" wrapText="1"/>
    </xf>
    <xf numFmtId="3" fontId="8" fillId="4" borderId="26" xfId="0" applyNumberFormat="1" applyFont="1" applyFill="1" applyBorder="1" applyAlignment="1">
      <alignment horizontal="center" vertical="center" wrapText="1"/>
    </xf>
    <xf numFmtId="3" fontId="8" fillId="4" borderId="28" xfId="0" applyNumberFormat="1" applyFont="1" applyFill="1" applyBorder="1" applyAlignment="1" applyProtection="1">
      <alignment horizontal="center" vertical="center" wrapText="1"/>
    </xf>
    <xf numFmtId="0" fontId="10"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0" fillId="4" borderId="0" xfId="0" applyFont="1" applyFill="1" applyAlignment="1" applyProtection="1">
      <alignment horizontal="left" vertical="top" wrapText="1"/>
    </xf>
    <xf numFmtId="0" fontId="36" fillId="4" borderId="0" xfId="0" applyFont="1" applyFill="1" applyAlignment="1" applyProtection="1">
      <alignment horizontal="center" vertical="top"/>
    </xf>
    <xf numFmtId="0" fontId="37" fillId="4" borderId="0" xfId="0" applyFont="1" applyFill="1" applyAlignment="1" applyProtection="1">
      <alignment horizontal="left" vertical="center" wrapText="1"/>
    </xf>
    <xf numFmtId="0" fontId="34" fillId="4" borderId="0" xfId="0" applyFont="1" applyFill="1" applyAlignment="1" applyProtection="1">
      <alignment horizontal="left" vertical="center"/>
    </xf>
    <xf numFmtId="0" fontId="34" fillId="4" borderId="0" xfId="0" applyFont="1" applyFill="1" applyAlignment="1" applyProtection="1">
      <alignment horizontal="left" vertical="center" wrapText="1"/>
    </xf>
    <xf numFmtId="0" fontId="34" fillId="4" borderId="0" xfId="0" applyFont="1" applyFill="1" applyAlignment="1" applyProtection="1">
      <alignment vertical="center" wrapText="1"/>
    </xf>
    <xf numFmtId="0" fontId="4"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3" fontId="10" fillId="4" borderId="4" xfId="0" applyNumberFormat="1" applyFont="1" applyFill="1" applyBorder="1" applyAlignment="1" applyProtection="1">
      <alignment horizontal="center"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top"/>
    </xf>
    <xf numFmtId="0" fontId="10" fillId="4" borderId="0" xfId="0" applyFont="1" applyFill="1" applyBorder="1" applyAlignment="1" applyProtection="1">
      <alignment horizontal="left" vertical="top" wrapText="1"/>
    </xf>
    <xf numFmtId="0" fontId="0" fillId="0" borderId="0" xfId="0" applyAlignment="1">
      <alignment wrapText="1"/>
    </xf>
    <xf numFmtId="0" fontId="4" fillId="4" borderId="0" xfId="0" applyFont="1" applyFill="1" applyBorder="1" applyAlignment="1" applyProtection="1">
      <alignment horizontal="left" vertical="center"/>
    </xf>
    <xf numFmtId="0" fontId="10" fillId="4" borderId="0" xfId="0" applyFont="1" applyFill="1" applyAlignment="1" applyProtection="1">
      <alignment horizontal="left" vertical="top" wrapText="1"/>
    </xf>
    <xf numFmtId="49" fontId="4" fillId="4" borderId="0" xfId="0" applyNumberFormat="1" applyFont="1" applyFill="1" applyBorder="1" applyAlignment="1" applyProtection="1">
      <alignment horizontal="left" vertical="top"/>
    </xf>
    <xf numFmtId="14" fontId="4" fillId="2" borderId="9" xfId="0" applyNumberFormat="1" applyFont="1" applyFill="1" applyBorder="1" applyAlignment="1" applyProtection="1">
      <alignment horizontal="center" vertical="center" wrapText="1"/>
      <protection locked="0"/>
    </xf>
    <xf numFmtId="14" fontId="0" fillId="2" borderId="7" xfId="0" applyNumberFormat="1" applyFill="1" applyBorder="1" applyAlignment="1" applyProtection="1">
      <alignment horizontal="center" vertical="center" wrapText="1"/>
      <protection locked="0"/>
    </xf>
    <xf numFmtId="0" fontId="4" fillId="4" borderId="0" xfId="0" applyFont="1" applyFill="1" applyAlignment="1" applyProtection="1">
      <alignment horizontal="left" vertical="center" wrapText="1"/>
    </xf>
    <xf numFmtId="0" fontId="0" fillId="0" borderId="0" xfId="0" applyAlignment="1">
      <alignment vertical="center" wrapText="1"/>
    </xf>
    <xf numFmtId="0" fontId="4" fillId="4" borderId="0" xfId="0" applyFont="1" applyFill="1" applyBorder="1" applyAlignment="1" applyProtection="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36" fillId="4" borderId="0" xfId="0" applyFont="1" applyFill="1" applyBorder="1" applyAlignment="1" applyProtection="1">
      <alignment horizontal="center" vertical="top" wrapText="1"/>
    </xf>
    <xf numFmtId="0" fontId="10" fillId="0" borderId="9"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49" fontId="4" fillId="2" borderId="9" xfId="0" applyNumberFormat="1" applyFon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3" fillId="4" borderId="0" xfId="0" applyFont="1" applyFill="1" applyAlignment="1">
      <alignment horizontal="left" vertical="center" wrapText="1"/>
    </xf>
    <xf numFmtId="0" fontId="18" fillId="4" borderId="0" xfId="0" applyFont="1" applyFill="1" applyBorder="1" applyAlignment="1" applyProtection="1">
      <alignment horizontal="center" vertical="top" wrapText="1"/>
    </xf>
    <xf numFmtId="14" fontId="4" fillId="2" borderId="9" xfId="0" applyNumberFormat="1" applyFont="1" applyFill="1" applyBorder="1" applyAlignment="1" applyProtection="1">
      <alignment horizontal="left" vertical="center" wrapText="1"/>
      <protection locked="0"/>
    </xf>
    <xf numFmtId="14" fontId="0" fillId="2" borderId="6" xfId="0" applyNumberFormat="1" applyFill="1" applyBorder="1" applyAlignment="1" applyProtection="1">
      <alignment horizontal="left" vertical="center" wrapText="1"/>
      <protection locked="0"/>
    </xf>
    <xf numFmtId="14" fontId="0" fillId="2" borderId="7" xfId="0" applyNumberForma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49" fontId="10" fillId="2" borderId="9" xfId="0" applyNumberFormat="1" applyFont="1" applyFill="1" applyBorder="1" applyAlignment="1" applyProtection="1">
      <alignment horizontal="left" vertical="center" wrapText="1"/>
      <protection locked="0"/>
    </xf>
    <xf numFmtId="49" fontId="10" fillId="2" borderId="6" xfId="0" applyNumberFormat="1" applyFont="1" applyFill="1" applyBorder="1" applyAlignment="1" applyProtection="1">
      <alignment horizontal="left" vertical="center" wrapText="1"/>
      <protection locked="0"/>
    </xf>
    <xf numFmtId="0" fontId="4"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xf>
    <xf numFmtId="0" fontId="10" fillId="4" borderId="0" xfId="0" applyFont="1" applyFill="1" applyAlignment="1" applyProtection="1">
      <alignment horizontal="left" vertical="top" wrapText="1"/>
    </xf>
    <xf numFmtId="0" fontId="0" fillId="0" borderId="0" xfId="0" applyAlignment="1">
      <alignment horizontal="left" vertical="top" wrapText="1"/>
    </xf>
    <xf numFmtId="165" fontId="4" fillId="3" borderId="9" xfId="0" applyNumberFormat="1" applyFont="1" applyFill="1" applyBorder="1" applyAlignment="1" applyProtection="1">
      <alignment horizontal="center" vertical="center" wrapText="1"/>
    </xf>
    <xf numFmtId="165" fontId="4" fillId="3" borderId="6" xfId="0" applyNumberFormat="1" applyFont="1" applyFill="1" applyBorder="1" applyAlignment="1" applyProtection="1">
      <alignment horizontal="center" vertical="center" wrapText="1"/>
    </xf>
    <xf numFmtId="165" fontId="4" fillId="3" borderId="7"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left" vertical="top" wrapText="1"/>
    </xf>
    <xf numFmtId="0" fontId="12" fillId="4" borderId="0" xfId="0" applyFont="1" applyFill="1" applyBorder="1" applyAlignment="1" applyProtection="1">
      <alignment horizontal="center" vertical="top" wrapText="1"/>
    </xf>
    <xf numFmtId="0" fontId="3" fillId="4" borderId="0" xfId="0" applyFont="1" applyFill="1" applyAlignment="1" applyProtection="1">
      <alignment horizontal="center"/>
    </xf>
    <xf numFmtId="49" fontId="10" fillId="0" borderId="9" xfId="0"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indent="1"/>
    </xf>
    <xf numFmtId="0" fontId="4" fillId="4" borderId="6" xfId="0" applyFont="1" applyFill="1" applyBorder="1" applyAlignment="1" applyProtection="1">
      <alignment horizontal="left" vertical="center" wrapText="1" indent="1"/>
    </xf>
    <xf numFmtId="0" fontId="4" fillId="4" borderId="7" xfId="0" applyFont="1" applyFill="1" applyBorder="1" applyAlignment="1" applyProtection="1">
      <alignment horizontal="left" vertical="center" wrapText="1" indent="1"/>
    </xf>
    <xf numFmtId="0" fontId="16" fillId="4" borderId="0" xfId="0" applyFont="1" applyFill="1" applyAlignment="1" applyProtection="1">
      <alignment horizontal="center" wrapText="1"/>
    </xf>
    <xf numFmtId="14" fontId="3" fillId="4" borderId="0" xfId="0" applyNumberFormat="1" applyFont="1" applyFill="1" applyAlignment="1" applyProtection="1">
      <alignment horizontal="right" vertical="center" wrapText="1"/>
    </xf>
    <xf numFmtId="0" fontId="4" fillId="4" borderId="9"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3" fillId="4" borderId="0" xfId="0" applyFont="1" applyFill="1" applyAlignment="1">
      <alignment horizontal="center"/>
    </xf>
    <xf numFmtId="0" fontId="3" fillId="4" borderId="0" xfId="0" applyFont="1" applyFill="1" applyAlignment="1" applyProtection="1">
      <alignment horizontal="center" vertical="center"/>
    </xf>
    <xf numFmtId="0" fontId="0" fillId="0" borderId="0" xfId="0" applyAlignment="1">
      <alignment horizontal="center" vertical="center"/>
    </xf>
    <xf numFmtId="0" fontId="10"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8" xfId="0" applyFill="1" applyBorder="1" applyAlignment="1">
      <alignment horizontal="left" vertical="center"/>
    </xf>
    <xf numFmtId="0" fontId="4" fillId="4" borderId="0" xfId="0" applyFont="1" applyFill="1" applyAlignment="1">
      <alignment horizontal="left" vertical="top" wrapText="1"/>
    </xf>
    <xf numFmtId="0" fontId="3" fillId="4" borderId="0" xfId="0" applyFont="1" applyFill="1" applyAlignment="1">
      <alignment horizontal="left" vertical="top" wrapText="1"/>
    </xf>
    <xf numFmtId="0" fontId="3" fillId="4" borderId="8" xfId="0" applyFont="1" applyFill="1" applyBorder="1" applyAlignment="1">
      <alignment horizontal="left" vertical="top" wrapText="1"/>
    </xf>
    <xf numFmtId="0" fontId="27" fillId="4" borderId="0" xfId="0" applyFont="1" applyFill="1" applyAlignment="1" applyProtection="1">
      <alignment horizontal="left" vertical="center" wrapText="1"/>
    </xf>
    <xf numFmtId="0" fontId="27" fillId="4" borderId="0" xfId="0" applyFont="1" applyFill="1" applyAlignment="1">
      <alignment horizontal="left" vertical="center" wrapText="1"/>
    </xf>
    <xf numFmtId="0" fontId="4" fillId="4" borderId="0" xfId="0" applyFont="1" applyFill="1" applyAlignment="1">
      <alignment horizontal="left" vertical="center" wrapText="1"/>
    </xf>
    <xf numFmtId="0" fontId="10" fillId="4" borderId="0" xfId="0" applyFont="1" applyFill="1" applyBorder="1" applyAlignment="1" applyProtection="1">
      <alignment horizontal="left" vertical="top" wrapText="1"/>
    </xf>
    <xf numFmtId="0" fontId="10" fillId="4" borderId="12"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27" fillId="4" borderId="0" xfId="0" applyFont="1" applyFill="1" applyBorder="1" applyAlignment="1" applyProtection="1">
      <alignment horizontal="left" vertical="center" wrapText="1"/>
    </xf>
    <xf numFmtId="0" fontId="28" fillId="0" borderId="0" xfId="0" applyFont="1" applyAlignment="1">
      <alignment horizontal="left" vertical="center" wrapText="1"/>
    </xf>
    <xf numFmtId="0" fontId="10" fillId="4" borderId="6" xfId="0" applyFont="1" applyFill="1" applyBorder="1" applyAlignment="1" applyProtection="1">
      <alignment horizontal="left" vertical="center" wrapText="1"/>
    </xf>
    <xf numFmtId="0" fontId="0" fillId="0" borderId="6" xfId="0" applyBorder="1" applyAlignment="1">
      <alignment horizontal="left" wrapText="1"/>
    </xf>
    <xf numFmtId="0" fontId="10" fillId="4" borderId="0" xfId="0" applyFont="1" applyFill="1" applyBorder="1" applyAlignment="1" applyProtection="1">
      <alignment horizontal="right" vertical="center" wrapText="1"/>
    </xf>
    <xf numFmtId="0" fontId="1" fillId="0" borderId="0" xfId="0" applyFont="1" applyAlignment="1">
      <alignment vertical="center" wrapText="1"/>
    </xf>
    <xf numFmtId="0" fontId="1" fillId="0" borderId="8" xfId="0" applyFont="1" applyBorder="1" applyAlignment="1">
      <alignment vertical="center" wrapText="1"/>
    </xf>
    <xf numFmtId="3" fontId="4" fillId="3" borderId="9" xfId="0" applyNumberFormat="1" applyFont="1" applyFill="1" applyBorder="1" applyAlignment="1" applyProtection="1">
      <alignment horizontal="center" vertical="center" wrapText="1"/>
    </xf>
    <xf numFmtId="3" fontId="0" fillId="3" borderId="7" xfId="0" applyNumberFormat="1" applyFill="1" applyBorder="1" applyAlignment="1" applyProtection="1">
      <alignment horizontal="center" vertical="center" wrapText="1"/>
    </xf>
    <xf numFmtId="3" fontId="4" fillId="3" borderId="2" xfId="0" applyNumberFormat="1" applyFont="1" applyFill="1" applyBorder="1" applyAlignment="1" applyProtection="1">
      <alignment horizontal="center" vertical="center" wrapText="1"/>
    </xf>
    <xf numFmtId="0" fontId="1" fillId="4" borderId="0" xfId="0" applyFont="1" applyFill="1" applyBorder="1" applyAlignment="1">
      <alignment horizontal="right" vertical="center" wrapText="1"/>
    </xf>
    <xf numFmtId="3" fontId="4" fillId="2" borderId="9" xfId="0" applyNumberFormat="1" applyFont="1" applyFill="1" applyBorder="1" applyAlignment="1" applyProtection="1">
      <alignment horizontal="center" vertical="center" wrapText="1"/>
      <protection locked="0"/>
    </xf>
    <xf numFmtId="3" fontId="0" fillId="0" borderId="7" xfId="0" applyNumberFormat="1" applyBorder="1" applyAlignment="1" applyProtection="1">
      <alignment horizontal="center" vertical="center" wrapText="1"/>
      <protection locked="0"/>
    </xf>
    <xf numFmtId="49" fontId="4" fillId="4" borderId="0" xfId="2" applyNumberFormat="1" applyFont="1" applyFill="1" applyBorder="1" applyAlignment="1" applyProtection="1">
      <alignment horizontal="left" vertical="center"/>
    </xf>
    <xf numFmtId="0" fontId="3" fillId="0" borderId="0" xfId="0" applyFont="1" applyAlignment="1">
      <alignment horizontal="left" vertical="center"/>
    </xf>
    <xf numFmtId="0" fontId="1" fillId="4" borderId="0" xfId="0" applyFont="1" applyFill="1" applyBorder="1" applyAlignment="1">
      <alignment horizontal="left" vertical="top" wrapText="1"/>
    </xf>
    <xf numFmtId="0" fontId="10" fillId="4" borderId="0" xfId="0" applyFont="1" applyFill="1" applyAlignment="1" applyProtection="1">
      <alignment vertical="top" wrapText="1"/>
    </xf>
    <xf numFmtId="0" fontId="4" fillId="4" borderId="8" xfId="0" applyFont="1" applyFill="1" applyBorder="1" applyAlignment="1" applyProtection="1">
      <alignment horizontal="left" vertical="center" wrapText="1"/>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13"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0" fontId="3" fillId="4" borderId="0" xfId="0" applyFont="1" applyFill="1" applyBorder="1" applyAlignment="1">
      <alignment horizontal="left" vertical="top" wrapText="1"/>
    </xf>
    <xf numFmtId="49" fontId="10" fillId="4" borderId="0" xfId="2"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0" fillId="4" borderId="0" xfId="0" applyFont="1" applyFill="1" applyAlignment="1" applyProtection="1">
      <alignment vertical="center" wrapText="1"/>
    </xf>
    <xf numFmtId="0" fontId="0" fillId="0" borderId="0" xfId="0" applyAlignment="1">
      <alignment wrapText="1"/>
    </xf>
    <xf numFmtId="49" fontId="25" fillId="4" borderId="0" xfId="2" applyNumberFormat="1" applyFill="1" applyBorder="1" applyAlignment="1" applyProtection="1">
      <alignment horizontal="left" vertical="center" wrapText="1"/>
      <protection locked="0" hidden="1"/>
    </xf>
    <xf numFmtId="49" fontId="26" fillId="0" borderId="0" xfId="2" applyNumberFormat="1" applyFont="1" applyAlignment="1" applyProtection="1">
      <alignment horizontal="left" vertical="center" wrapText="1"/>
      <protection locked="0" hidden="1"/>
    </xf>
    <xf numFmtId="0" fontId="12" fillId="4" borderId="0" xfId="0" applyFont="1" applyFill="1" applyBorder="1" applyAlignment="1" applyProtection="1">
      <alignment horizontal="left" vertical="top" wrapText="1"/>
    </xf>
    <xf numFmtId="0" fontId="14" fillId="4" borderId="0" xfId="0" applyFont="1" applyFill="1" applyBorder="1" applyAlignment="1">
      <alignment horizontal="left" vertical="top" wrapText="1"/>
    </xf>
    <xf numFmtId="0" fontId="17" fillId="4" borderId="0" xfId="0" applyFont="1" applyFill="1" applyAlignment="1" applyProtection="1">
      <alignment horizontal="left" vertical="center" wrapText="1"/>
    </xf>
    <xf numFmtId="0" fontId="21" fillId="4" borderId="0" xfId="0" applyFont="1" applyFill="1" applyAlignment="1">
      <alignment vertical="center" wrapText="1"/>
    </xf>
    <xf numFmtId="0" fontId="9" fillId="4" borderId="0" xfId="0" applyFont="1" applyFill="1" applyAlignment="1" applyProtection="1">
      <alignment horizontal="left" vertical="top" wrapText="1"/>
    </xf>
    <xf numFmtId="0" fontId="10" fillId="4" borderId="0" xfId="0" applyFont="1" applyFill="1" applyAlignment="1" applyProtection="1">
      <alignment horizontal="right" vertical="top"/>
    </xf>
    <xf numFmtId="49" fontId="26" fillId="4" borderId="0" xfId="2" applyNumberFormat="1" applyFont="1" applyFill="1" applyBorder="1" applyAlignment="1" applyProtection="1">
      <alignment horizontal="left" vertical="center" wrapText="1"/>
      <protection locked="0" hidden="1"/>
    </xf>
    <xf numFmtId="0" fontId="4" fillId="4" borderId="0" xfId="0" applyFont="1" applyFill="1" applyAlignment="1" applyProtection="1">
      <alignment horizontal="left" vertical="center"/>
    </xf>
    <xf numFmtId="0" fontId="10" fillId="0" borderId="9"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4" fillId="4" borderId="12" xfId="0" applyFont="1" applyFill="1" applyBorder="1" applyAlignment="1" applyProtection="1">
      <alignment horizontal="left" vertical="top" wrapText="1"/>
    </xf>
    <xf numFmtId="0" fontId="0" fillId="0" borderId="12" xfId="0" applyBorder="1" applyAlignment="1">
      <alignment vertical="top" wrapText="1"/>
    </xf>
    <xf numFmtId="0" fontId="39" fillId="4" borderId="0" xfId="2" applyFont="1" applyFill="1" applyAlignment="1" applyProtection="1">
      <alignment horizontal="left" vertical="center" wrapText="1"/>
    </xf>
    <xf numFmtId="0" fontId="36" fillId="4" borderId="0" xfId="0" applyFont="1" applyFill="1" applyAlignment="1" applyProtection="1">
      <alignment horizontal="left" vertical="center" wrapText="1"/>
    </xf>
    <xf numFmtId="0" fontId="10" fillId="4" borderId="0" xfId="0" applyFont="1" applyFill="1" applyAlignment="1" applyProtection="1">
      <alignment horizontal="left" vertical="center" wrapText="1"/>
    </xf>
    <xf numFmtId="0" fontId="4" fillId="4" borderId="0" xfId="0" applyFont="1" applyFill="1" applyBorder="1" applyAlignment="1" applyProtection="1">
      <alignment horizontal="left" vertical="top"/>
    </xf>
    <xf numFmtId="0" fontId="12" fillId="4" borderId="0" xfId="0" applyFont="1" applyFill="1" applyBorder="1" applyAlignment="1" applyProtection="1">
      <alignment horizontal="right" vertical="center" wrapText="1"/>
    </xf>
    <xf numFmtId="0" fontId="1" fillId="2" borderId="6"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0" fontId="10" fillId="4" borderId="0" xfId="0" applyFont="1" applyFill="1" applyBorder="1" applyAlignment="1">
      <alignment horizontal="right" vertical="center" wrapText="1"/>
    </xf>
    <xf numFmtId="0" fontId="10" fillId="4" borderId="1" xfId="0"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17" fillId="4" borderId="0" xfId="0" applyFont="1" applyFill="1" applyAlignment="1" applyProtection="1">
      <alignment horizontal="left" vertical="top" wrapText="1"/>
    </xf>
    <xf numFmtId="0" fontId="21" fillId="4" borderId="0" xfId="0" applyFont="1" applyFill="1" applyAlignment="1">
      <alignment vertical="top" wrapText="1"/>
    </xf>
    <xf numFmtId="0" fontId="0" fillId="4" borderId="0" xfId="0" applyFill="1" applyAlignment="1" applyProtection="1">
      <alignment horizontal="left" vertical="center" wrapText="1"/>
    </xf>
    <xf numFmtId="0" fontId="0" fillId="4" borderId="8" xfId="0" applyFill="1" applyBorder="1" applyAlignment="1" applyProtection="1">
      <alignment horizontal="left" vertical="center" wrapText="1"/>
    </xf>
    <xf numFmtId="14" fontId="10" fillId="2" borderId="9"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9" fontId="4" fillId="4" borderId="0" xfId="2" applyNumberFormat="1" applyFont="1" applyFill="1" applyBorder="1" applyAlignment="1" applyProtection="1">
      <alignment horizontal="left" vertical="center" wrapText="1"/>
    </xf>
    <xf numFmtId="0" fontId="3" fillId="0" borderId="0" xfId="0" applyFont="1" applyAlignment="1">
      <alignment horizontal="left" vertical="center" wrapText="1"/>
    </xf>
    <xf numFmtId="0" fontId="3" fillId="4" borderId="8" xfId="0" applyFont="1" applyFill="1" applyBorder="1" applyAlignment="1">
      <alignment horizontal="left" vertical="center" wrapText="1"/>
    </xf>
    <xf numFmtId="165" fontId="4" fillId="2" borderId="9" xfId="0" applyNumberFormat="1" applyFont="1" applyFill="1" applyBorder="1" applyAlignment="1" applyProtection="1">
      <alignment horizontal="center" vertical="center" wrapText="1"/>
      <protection locked="0"/>
    </xf>
    <xf numFmtId="165" fontId="4" fillId="2" borderId="6" xfId="0" applyNumberFormat="1" applyFont="1" applyFill="1" applyBorder="1" applyAlignment="1" applyProtection="1">
      <alignment horizontal="center" vertical="center" wrapText="1"/>
      <protection locked="0"/>
    </xf>
    <xf numFmtId="165" fontId="4" fillId="2" borderId="7" xfId="0" applyNumberFormat="1" applyFont="1" applyFill="1" applyBorder="1" applyAlignment="1" applyProtection="1">
      <alignment horizontal="center" vertical="center" wrapText="1"/>
      <protection locked="0"/>
    </xf>
    <xf numFmtId="0" fontId="33" fillId="4" borderId="0" xfId="0" applyFont="1" applyFill="1" applyAlignment="1" applyProtection="1">
      <alignment horizontal="right" vertical="center" wrapText="1"/>
    </xf>
    <xf numFmtId="0" fontId="33" fillId="4" borderId="0" xfId="0" applyFont="1" applyFill="1" applyBorder="1" applyAlignment="1" applyProtection="1">
      <alignment horizontal="right" vertical="center" wrapText="1"/>
    </xf>
    <xf numFmtId="4" fontId="41" fillId="4" borderId="15" xfId="0" applyNumberFormat="1" applyFont="1" applyFill="1" applyBorder="1" applyAlignment="1" applyProtection="1">
      <alignment horizontal="right" vertical="center" wrapText="1"/>
    </xf>
    <xf numFmtId="14" fontId="8" fillId="2" borderId="9" xfId="0" applyNumberFormat="1" applyFont="1" applyFill="1" applyBorder="1" applyAlignment="1" applyProtection="1">
      <alignment horizontal="center" vertical="center"/>
      <protection locked="0"/>
    </xf>
    <xf numFmtId="14" fontId="8" fillId="2" borderId="6" xfId="0" applyNumberFormat="1" applyFont="1" applyFill="1" applyBorder="1" applyAlignment="1" applyProtection="1">
      <alignment horizontal="center" vertical="center"/>
      <protection locked="0"/>
    </xf>
    <xf numFmtId="14" fontId="8" fillId="2" borderId="7" xfId="0" applyNumberFormat="1" applyFont="1" applyFill="1" applyBorder="1" applyAlignment="1" applyProtection="1">
      <alignment horizontal="center" vertical="center"/>
      <protection locked="0"/>
    </xf>
    <xf numFmtId="0" fontId="8" fillId="4" borderId="0" xfId="0" applyFont="1" applyFill="1" applyAlignment="1" applyProtection="1">
      <alignment horizontal="left" vertical="top" wrapText="1"/>
    </xf>
    <xf numFmtId="0" fontId="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left" vertical="center" wrapText="1" indent="1"/>
    </xf>
    <xf numFmtId="0" fontId="9" fillId="4" borderId="15" xfId="0" applyFont="1" applyFill="1" applyBorder="1" applyAlignment="1" applyProtection="1">
      <alignment horizontal="left" vertical="center" wrapText="1" indent="1"/>
    </xf>
    <xf numFmtId="0" fontId="11" fillId="4" borderId="0" xfId="0" applyFont="1" applyFill="1" applyAlignment="1" applyProtection="1">
      <alignment horizontal="right" vertical="top"/>
    </xf>
    <xf numFmtId="0" fontId="9" fillId="4" borderId="9"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0" xfId="0" applyFont="1" applyFill="1" applyBorder="1" applyAlignment="1" applyProtection="1">
      <alignment horizontal="center" vertical="top"/>
    </xf>
    <xf numFmtId="0" fontId="10" fillId="4" borderId="0" xfId="0" applyFont="1" applyFill="1" applyAlignment="1">
      <alignment horizontal="center" vertical="top"/>
    </xf>
    <xf numFmtId="14" fontId="9" fillId="4" borderId="9" xfId="0" applyNumberFormat="1" applyFont="1" applyFill="1" applyBorder="1" applyAlignment="1" applyProtection="1">
      <alignment horizontal="center" vertical="center" wrapText="1"/>
    </xf>
    <xf numFmtId="14" fontId="15" fillId="4" borderId="7" xfId="0" applyNumberFormat="1" applyFont="1" applyFill="1" applyBorder="1" applyAlignment="1">
      <alignment horizontal="center" vertical="center" wrapText="1"/>
    </xf>
    <xf numFmtId="4" fontId="9" fillId="4" borderId="9" xfId="0" applyNumberFormat="1" applyFont="1" applyFill="1" applyBorder="1" applyAlignment="1" applyProtection="1">
      <alignment horizontal="center" vertical="center" wrapText="1"/>
    </xf>
    <xf numFmtId="4" fontId="9" fillId="4" borderId="7" xfId="0" applyNumberFormat="1" applyFont="1" applyFill="1" applyBorder="1" applyAlignment="1" applyProtection="1">
      <alignment horizontal="center" vertical="center" wrapText="1"/>
    </xf>
    <xf numFmtId="4" fontId="31" fillId="4" borderId="9" xfId="0" applyNumberFormat="1" applyFont="1" applyFill="1" applyBorder="1" applyAlignment="1" applyProtection="1">
      <alignment horizontal="right" vertical="center" wrapText="1"/>
    </xf>
    <xf numFmtId="4" fontId="31" fillId="4" borderId="7" xfId="0" applyNumberFormat="1" applyFont="1" applyFill="1" applyBorder="1" applyAlignment="1" applyProtection="1">
      <alignment horizontal="right" vertical="center" wrapText="1"/>
    </xf>
    <xf numFmtId="4" fontId="9" fillId="4" borderId="6" xfId="0" applyNumberFormat="1" applyFont="1" applyFill="1" applyBorder="1" applyAlignment="1" applyProtection="1">
      <alignment horizontal="center" vertical="center" wrapText="1"/>
    </xf>
    <xf numFmtId="4" fontId="31" fillId="4" borderId="6" xfId="0" applyNumberFormat="1" applyFont="1" applyFill="1" applyBorder="1" applyAlignment="1" applyProtection="1">
      <alignment horizontal="right" vertical="center" wrapText="1"/>
    </xf>
    <xf numFmtId="0" fontId="8" fillId="4" borderId="25" xfId="0" applyFont="1" applyFill="1" applyBorder="1" applyAlignment="1" applyProtection="1">
      <alignment horizontal="center"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4" fontId="31" fillId="4" borderId="19" xfId="0" applyNumberFormat="1" applyFont="1" applyFill="1" applyBorder="1" applyAlignment="1" applyProtection="1">
      <alignment horizontal="right" vertical="center" wrapText="1"/>
    </xf>
    <xf numFmtId="4" fontId="31" fillId="4" borderId="17" xfId="0" applyNumberFormat="1" applyFont="1" applyFill="1" applyBorder="1" applyAlignment="1" applyProtection="1">
      <alignment horizontal="right" vertical="center" wrapText="1"/>
    </xf>
    <xf numFmtId="4" fontId="31" fillId="4" borderId="16" xfId="0" applyNumberFormat="1" applyFont="1" applyFill="1" applyBorder="1" applyAlignment="1" applyProtection="1">
      <alignment horizontal="right" vertical="center" wrapText="1"/>
    </xf>
    <xf numFmtId="0" fontId="9" fillId="4" borderId="0" xfId="0" applyFont="1" applyFill="1" applyAlignment="1" applyProtection="1">
      <alignment horizontal="right" vertical="center" wrapText="1"/>
    </xf>
    <xf numFmtId="0" fontId="9" fillId="4" borderId="24" xfId="0" applyFont="1" applyFill="1" applyBorder="1" applyAlignment="1" applyProtection="1">
      <alignment horizontal="right" vertical="center" wrapText="1"/>
    </xf>
    <xf numFmtId="3" fontId="8" fillId="4" borderId="23" xfId="0" applyNumberFormat="1" applyFont="1" applyFill="1" applyBorder="1" applyAlignment="1" applyProtection="1">
      <alignment horizontal="center" vertical="center" wrapText="1"/>
    </xf>
    <xf numFmtId="3" fontId="8" fillId="4" borderId="29" xfId="0" applyNumberFormat="1" applyFont="1" applyFill="1" applyBorder="1" applyAlignment="1" applyProtection="1">
      <alignment horizontal="center" vertical="center" wrapText="1"/>
    </xf>
    <xf numFmtId="3" fontId="8" fillId="4" borderId="27" xfId="0" applyNumberFormat="1" applyFont="1" applyFill="1" applyBorder="1" applyAlignment="1" applyProtection="1">
      <alignment horizontal="center" vertical="center" wrapText="1"/>
    </xf>
    <xf numFmtId="0" fontId="31" fillId="4" borderId="30" xfId="0" applyFont="1" applyFill="1" applyBorder="1" applyAlignment="1" applyProtection="1">
      <alignment horizontal="center" wrapText="1"/>
    </xf>
    <xf numFmtId="0" fontId="31" fillId="4" borderId="31" xfId="0" applyFont="1" applyFill="1" applyBorder="1" applyAlignment="1" applyProtection="1">
      <alignment horizontal="center" wrapText="1"/>
    </xf>
    <xf numFmtId="0" fontId="31" fillId="4" borderId="32" xfId="0" applyFont="1" applyFill="1" applyBorder="1" applyAlignment="1" applyProtection="1">
      <alignment horizontal="center" wrapText="1"/>
    </xf>
    <xf numFmtId="3" fontId="9" fillId="4" borderId="0" xfId="0" applyNumberFormat="1" applyFont="1" applyFill="1" applyBorder="1" applyAlignment="1" applyProtection="1">
      <alignment horizontal="right" vertical="center" wrapText="1"/>
    </xf>
    <xf numFmtId="3" fontId="9" fillId="4" borderId="8" xfId="0" applyNumberFormat="1" applyFont="1" applyFill="1" applyBorder="1" applyAlignment="1" applyProtection="1">
      <alignment horizontal="right" vertical="center" wrapText="1"/>
    </xf>
    <xf numFmtId="4" fontId="9" fillId="4" borderId="2" xfId="0" applyNumberFormat="1" applyFont="1" applyFill="1" applyBorder="1" applyAlignment="1" applyProtection="1">
      <alignment horizontal="center" vertical="center" wrapText="1"/>
    </xf>
    <xf numFmtId="4" fontId="41" fillId="4" borderId="2" xfId="0" applyNumberFormat="1" applyFont="1" applyFill="1" applyBorder="1" applyAlignment="1" applyProtection="1">
      <alignment horizontal="right" vertical="center" wrapText="1"/>
    </xf>
    <xf numFmtId="4" fontId="41" fillId="4" borderId="15" xfId="0" applyNumberFormat="1" applyFont="1" applyFill="1" applyBorder="1" applyAlignment="1" applyProtection="1">
      <alignment horizontal="center" vertical="center" wrapText="1"/>
    </xf>
    <xf numFmtId="4" fontId="41" fillId="4" borderId="2" xfId="0" applyNumberFormat="1" applyFont="1" applyFill="1" applyBorder="1" applyAlignment="1" applyProtection="1">
      <alignment horizontal="center" vertical="center" wrapText="1"/>
    </xf>
    <xf numFmtId="0" fontId="22" fillId="4" borderId="0" xfId="0" applyFont="1" applyFill="1" applyBorder="1" applyAlignment="1" applyProtection="1">
      <alignment horizontal="left" vertical="center" wrapText="1"/>
    </xf>
    <xf numFmtId="0" fontId="22" fillId="4" borderId="0" xfId="0" applyFont="1" applyFill="1" applyAlignment="1">
      <alignment vertical="center" wrapText="1"/>
    </xf>
    <xf numFmtId="4" fontId="31" fillId="4" borderId="20" xfId="0" applyNumberFormat="1" applyFont="1" applyFill="1" applyBorder="1" applyAlignment="1" applyProtection="1">
      <alignment horizontal="right" vertical="center" wrapText="1"/>
    </xf>
    <xf numFmtId="4" fontId="31" fillId="4" borderId="21" xfId="0" applyNumberFormat="1" applyFont="1" applyFill="1" applyBorder="1" applyAlignment="1" applyProtection="1">
      <alignment horizontal="right" vertical="center" wrapText="1"/>
    </xf>
    <xf numFmtId="4" fontId="31" fillId="4" borderId="22" xfId="0" applyNumberFormat="1" applyFont="1" applyFill="1" applyBorder="1" applyAlignment="1" applyProtection="1">
      <alignment horizontal="right" vertical="center" wrapText="1"/>
    </xf>
    <xf numFmtId="4" fontId="8" fillId="4" borderId="2" xfId="0" applyNumberFormat="1" applyFont="1" applyFill="1" applyBorder="1" applyAlignment="1" applyProtection="1">
      <alignment horizontal="right" vertical="center" wrapText="1"/>
    </xf>
    <xf numFmtId="4" fontId="8" fillId="4" borderId="3" xfId="0" applyNumberFormat="1" applyFont="1" applyFill="1" applyBorder="1" applyAlignment="1" applyProtection="1">
      <alignment horizontal="right" vertical="center" wrapText="1"/>
    </xf>
    <xf numFmtId="0" fontId="35" fillId="4" borderId="0" xfId="0" applyFont="1" applyFill="1" applyBorder="1" applyAlignment="1" applyProtection="1">
      <alignment horizontal="center" vertical="center" wrapText="1"/>
    </xf>
    <xf numFmtId="0" fontId="9" fillId="4" borderId="8" xfId="0" applyFont="1" applyFill="1" applyBorder="1" applyAlignment="1" applyProtection="1">
      <alignment horizontal="right" vertical="center" wrapText="1"/>
    </xf>
    <xf numFmtId="0" fontId="31" fillId="0" borderId="0" xfId="0" applyFont="1" applyAlignment="1">
      <alignment horizontal="center" vertical="center"/>
    </xf>
    <xf numFmtId="4" fontId="8" fillId="4" borderId="19" xfId="0" applyNumberFormat="1" applyFont="1" applyFill="1" applyBorder="1" applyAlignment="1" applyProtection="1">
      <alignment horizontal="right" vertical="center" wrapText="1"/>
    </xf>
    <xf numFmtId="4" fontId="8" fillId="4" borderId="17" xfId="0" applyNumberFormat="1" applyFont="1" applyFill="1" applyBorder="1" applyAlignment="1" applyProtection="1">
      <alignment horizontal="right" vertical="center" wrapText="1"/>
    </xf>
  </cellXfs>
  <cellStyles count="4">
    <cellStyle name="Link" xfId="2" builtinId="8"/>
    <cellStyle name="Normal_Sheet1" xfId="1"/>
    <cellStyle name="Standard" xfId="0" builtinId="0"/>
    <cellStyle name="Standard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firstButton="1" fmlaLink="$L$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224</xdr:row>
          <xdr:rowOff>0</xdr:rowOff>
        </xdr:from>
        <xdr:to>
          <xdr:col>0</xdr:col>
          <xdr:colOff>388620</xdr:colOff>
          <xdr:row>224</xdr:row>
          <xdr:rowOff>198120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20</xdr:row>
          <xdr:rowOff>670560</xdr:rowOff>
        </xdr:from>
        <xdr:to>
          <xdr:col>1</xdr:col>
          <xdr:colOff>632460</xdr:colOff>
          <xdr:row>22</xdr:row>
          <xdr:rowOff>22860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21</xdr:row>
          <xdr:rowOff>274320</xdr:rowOff>
        </xdr:from>
        <xdr:to>
          <xdr:col>1</xdr:col>
          <xdr:colOff>541020</xdr:colOff>
          <xdr:row>23</xdr:row>
          <xdr:rowOff>30480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54</xdr:row>
          <xdr:rowOff>190500</xdr:rowOff>
        </xdr:from>
        <xdr:to>
          <xdr:col>8</xdr:col>
          <xdr:colOff>464820</xdr:colOff>
          <xdr:row>56</xdr:row>
          <xdr:rowOff>7620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54</xdr:row>
          <xdr:rowOff>190500</xdr:rowOff>
        </xdr:from>
        <xdr:to>
          <xdr:col>7</xdr:col>
          <xdr:colOff>533400</xdr:colOff>
          <xdr:row>56</xdr:row>
          <xdr:rowOff>7620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56</xdr:row>
          <xdr:rowOff>182880</xdr:rowOff>
        </xdr:from>
        <xdr:to>
          <xdr:col>8</xdr:col>
          <xdr:colOff>464820</xdr:colOff>
          <xdr:row>58</xdr:row>
          <xdr:rowOff>22860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56</xdr:row>
          <xdr:rowOff>182880</xdr:rowOff>
        </xdr:from>
        <xdr:to>
          <xdr:col>7</xdr:col>
          <xdr:colOff>533400</xdr:colOff>
          <xdr:row>58</xdr:row>
          <xdr:rowOff>22860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234</xdr:row>
          <xdr:rowOff>83820</xdr:rowOff>
        </xdr:from>
        <xdr:to>
          <xdr:col>0</xdr:col>
          <xdr:colOff>403860</xdr:colOff>
          <xdr:row>234</xdr:row>
          <xdr:rowOff>289560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235</xdr:row>
          <xdr:rowOff>0</xdr:rowOff>
        </xdr:from>
        <xdr:to>
          <xdr:col>0</xdr:col>
          <xdr:colOff>403860</xdr:colOff>
          <xdr:row>235</xdr:row>
          <xdr:rowOff>198120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224</xdr:row>
          <xdr:rowOff>312420</xdr:rowOff>
        </xdr:from>
        <xdr:to>
          <xdr:col>0</xdr:col>
          <xdr:colOff>388620</xdr:colOff>
          <xdr:row>225</xdr:row>
          <xdr:rowOff>190500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148</xdr:row>
          <xdr:rowOff>7620</xdr:rowOff>
        </xdr:from>
        <xdr:to>
          <xdr:col>1</xdr:col>
          <xdr:colOff>525780</xdr:colOff>
          <xdr:row>148</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149</xdr:row>
          <xdr:rowOff>7620</xdr:rowOff>
        </xdr:from>
        <xdr:to>
          <xdr:col>1</xdr:col>
          <xdr:colOff>525780</xdr:colOff>
          <xdr:row>149</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150</xdr:row>
          <xdr:rowOff>7620</xdr:rowOff>
        </xdr:from>
        <xdr:to>
          <xdr:col>1</xdr:col>
          <xdr:colOff>525780</xdr:colOff>
          <xdr:row>150</xdr:row>
          <xdr:rowOff>228600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151</xdr:row>
          <xdr:rowOff>7620</xdr:rowOff>
        </xdr:from>
        <xdr:to>
          <xdr:col>1</xdr:col>
          <xdr:colOff>525780</xdr:colOff>
          <xdr:row>151</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152</xdr:row>
          <xdr:rowOff>7620</xdr:rowOff>
        </xdr:from>
        <xdr:to>
          <xdr:col>1</xdr:col>
          <xdr:colOff>525780</xdr:colOff>
          <xdr:row>152</xdr:row>
          <xdr:rowOff>228600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147</xdr:row>
          <xdr:rowOff>7620</xdr:rowOff>
        </xdr:from>
        <xdr:to>
          <xdr:col>1</xdr:col>
          <xdr:colOff>525780</xdr:colOff>
          <xdr:row>147</xdr:row>
          <xdr:rowOff>228600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156</xdr:row>
          <xdr:rowOff>7620</xdr:rowOff>
        </xdr:from>
        <xdr:to>
          <xdr:col>1</xdr:col>
          <xdr:colOff>525780</xdr:colOff>
          <xdr:row>156</xdr:row>
          <xdr:rowOff>228600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157</xdr:row>
          <xdr:rowOff>7620</xdr:rowOff>
        </xdr:from>
        <xdr:to>
          <xdr:col>1</xdr:col>
          <xdr:colOff>525780</xdr:colOff>
          <xdr:row>157</xdr:row>
          <xdr:rowOff>228600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158</xdr:row>
          <xdr:rowOff>7620</xdr:rowOff>
        </xdr:from>
        <xdr:to>
          <xdr:col>1</xdr:col>
          <xdr:colOff>525780</xdr:colOff>
          <xdr:row>158</xdr:row>
          <xdr:rowOff>228600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161</xdr:row>
          <xdr:rowOff>22860</xdr:rowOff>
        </xdr:from>
        <xdr:to>
          <xdr:col>1</xdr:col>
          <xdr:colOff>525780</xdr:colOff>
          <xdr:row>161</xdr:row>
          <xdr:rowOff>236220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162</xdr:row>
          <xdr:rowOff>22860</xdr:rowOff>
        </xdr:from>
        <xdr:to>
          <xdr:col>1</xdr:col>
          <xdr:colOff>525780</xdr:colOff>
          <xdr:row>163</xdr:row>
          <xdr:rowOff>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112</xdr:row>
          <xdr:rowOff>0</xdr:rowOff>
        </xdr:from>
        <xdr:to>
          <xdr:col>1</xdr:col>
          <xdr:colOff>525780</xdr:colOff>
          <xdr:row>112</xdr:row>
          <xdr:rowOff>220980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113</xdr:row>
          <xdr:rowOff>0</xdr:rowOff>
        </xdr:from>
        <xdr:to>
          <xdr:col>1</xdr:col>
          <xdr:colOff>525780</xdr:colOff>
          <xdr:row>113</xdr:row>
          <xdr:rowOff>220980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165</xdr:row>
          <xdr:rowOff>22860</xdr:rowOff>
        </xdr:from>
        <xdr:to>
          <xdr:col>1</xdr:col>
          <xdr:colOff>525780</xdr:colOff>
          <xdr:row>165</xdr:row>
          <xdr:rowOff>236220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94</xdr:row>
          <xdr:rowOff>121920</xdr:rowOff>
        </xdr:from>
        <xdr:to>
          <xdr:col>2</xdr:col>
          <xdr:colOff>0</xdr:colOff>
          <xdr:row>94</xdr:row>
          <xdr:rowOff>327660</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906780</xdr:colOff>
          <xdr:row>94</xdr:row>
          <xdr:rowOff>76200</xdr:rowOff>
        </xdr:from>
        <xdr:to>
          <xdr:col>6</xdr:col>
          <xdr:colOff>45720</xdr:colOff>
          <xdr:row>94</xdr:row>
          <xdr:rowOff>350520</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0</xdr:rowOff>
        </xdr:from>
        <xdr:to>
          <xdr:col>1</xdr:col>
          <xdr:colOff>525780</xdr:colOff>
          <xdr:row>135</xdr:row>
          <xdr:rowOff>22860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0</xdr:rowOff>
        </xdr:from>
        <xdr:to>
          <xdr:col>1</xdr:col>
          <xdr:colOff>525780</xdr:colOff>
          <xdr:row>135</xdr:row>
          <xdr:rowOff>220980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236</xdr:row>
          <xdr:rowOff>0</xdr:rowOff>
        </xdr:from>
        <xdr:to>
          <xdr:col>0</xdr:col>
          <xdr:colOff>403860</xdr:colOff>
          <xdr:row>236</xdr:row>
          <xdr:rowOff>198120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63</xdr:row>
          <xdr:rowOff>190500</xdr:rowOff>
        </xdr:from>
        <xdr:to>
          <xdr:col>8</xdr:col>
          <xdr:colOff>464820</xdr:colOff>
          <xdr:row>65</xdr:row>
          <xdr:rowOff>15240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63</xdr:row>
          <xdr:rowOff>190500</xdr:rowOff>
        </xdr:from>
        <xdr:to>
          <xdr:col>7</xdr:col>
          <xdr:colOff>533400</xdr:colOff>
          <xdr:row>65</xdr:row>
          <xdr:rowOff>15240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69</xdr:row>
          <xdr:rowOff>0</xdr:rowOff>
        </xdr:from>
        <xdr:to>
          <xdr:col>8</xdr:col>
          <xdr:colOff>464820</xdr:colOff>
          <xdr:row>69</xdr:row>
          <xdr:rowOff>213360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69</xdr:row>
          <xdr:rowOff>0</xdr:rowOff>
        </xdr:from>
        <xdr:to>
          <xdr:col>7</xdr:col>
          <xdr:colOff>533400</xdr:colOff>
          <xdr:row>69</xdr:row>
          <xdr:rowOff>213360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74</xdr:row>
          <xdr:rowOff>0</xdr:rowOff>
        </xdr:from>
        <xdr:to>
          <xdr:col>8</xdr:col>
          <xdr:colOff>464820</xdr:colOff>
          <xdr:row>75</xdr:row>
          <xdr:rowOff>22860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74</xdr:row>
          <xdr:rowOff>0</xdr:rowOff>
        </xdr:from>
        <xdr:to>
          <xdr:col>7</xdr:col>
          <xdr:colOff>533400</xdr:colOff>
          <xdr:row>75</xdr:row>
          <xdr:rowOff>22860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79</xdr:row>
          <xdr:rowOff>0</xdr:rowOff>
        </xdr:from>
        <xdr:to>
          <xdr:col>8</xdr:col>
          <xdr:colOff>464820</xdr:colOff>
          <xdr:row>80</xdr:row>
          <xdr:rowOff>22860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79</xdr:row>
          <xdr:rowOff>0</xdr:rowOff>
        </xdr:from>
        <xdr:to>
          <xdr:col>7</xdr:col>
          <xdr:colOff>533400</xdr:colOff>
          <xdr:row>80</xdr:row>
          <xdr:rowOff>22860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87</xdr:row>
          <xdr:rowOff>7620</xdr:rowOff>
        </xdr:from>
        <xdr:to>
          <xdr:col>1</xdr:col>
          <xdr:colOff>525780</xdr:colOff>
          <xdr:row>87</xdr:row>
          <xdr:rowOff>228600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88</xdr:row>
          <xdr:rowOff>7620</xdr:rowOff>
        </xdr:from>
        <xdr:to>
          <xdr:col>1</xdr:col>
          <xdr:colOff>525780</xdr:colOff>
          <xdr:row>88</xdr:row>
          <xdr:rowOff>228600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89</xdr:row>
          <xdr:rowOff>7620</xdr:rowOff>
        </xdr:from>
        <xdr:to>
          <xdr:col>1</xdr:col>
          <xdr:colOff>525780</xdr:colOff>
          <xdr:row>89</xdr:row>
          <xdr:rowOff>228600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95250</xdr:colOff>
      <xdr:row>0</xdr:row>
      <xdr:rowOff>0</xdr:rowOff>
    </xdr:from>
    <xdr:to>
      <xdr:col>9</xdr:col>
      <xdr:colOff>60689</xdr:colOff>
      <xdr:row>7</xdr:row>
      <xdr:rowOff>180975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0"/>
          <a:ext cx="8890364" cy="1866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s://zuma.l-bank.de/" TargetMode="Externa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2" Type="http://schemas.openxmlformats.org/officeDocument/2006/relationships/hyperlink" Target="http://www.esf-bw.de/esf/foerderung-beantragen-und-umsetzen/foerderprogramme-des-foerderbereichs-wirtschaft/"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 Type="http://schemas.openxmlformats.org/officeDocument/2006/relationships/hyperlink" Target="https://www.esf-bw.de/esf/foerderung-beantragen-und-umsetzen/foerderprogramme-des-foerderbereichs-wirtschaft/"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4" Type="http://schemas.openxmlformats.org/officeDocument/2006/relationships/hyperlink" Target="https://www.isg-institut.de/bw"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59"/>
  <sheetViews>
    <sheetView showGridLines="0" tabSelected="1" view="pageBreakPreview" zoomScale="80" zoomScaleNormal="80" zoomScaleSheetLayoutView="80" workbookViewId="0">
      <selection activeCell="E153" sqref="E153:I153"/>
    </sheetView>
  </sheetViews>
  <sheetFormatPr baseColWidth="10" defaultRowHeight="15.6" x14ac:dyDescent="0.3"/>
  <cols>
    <col min="1" max="1" width="6.5546875" style="13" customWidth="1"/>
    <col min="2" max="2" width="10.6640625" style="6" customWidth="1"/>
    <col min="3" max="3" width="16.6640625" style="6" customWidth="1"/>
    <col min="4" max="4" width="19.44140625" style="6" customWidth="1"/>
    <col min="5" max="9" width="16.6640625" style="6" customWidth="1"/>
    <col min="10" max="10" width="7" style="6" customWidth="1"/>
    <col min="11" max="11" width="7.6640625" style="3" customWidth="1"/>
    <col min="12" max="12" width="18.88671875" style="3" hidden="1" customWidth="1"/>
    <col min="13" max="20" width="11.44140625" style="3" customWidth="1"/>
    <col min="21" max="21" width="11.44140625" customWidth="1"/>
  </cols>
  <sheetData>
    <row r="1" spans="1:10" ht="32.25" customHeight="1" x14ac:dyDescent="0.3">
      <c r="A1" s="32"/>
      <c r="B1" s="33"/>
      <c r="C1" s="33"/>
      <c r="D1" s="33"/>
      <c r="E1" s="33"/>
      <c r="F1" s="33"/>
      <c r="G1" s="33"/>
      <c r="H1" s="33"/>
      <c r="I1" s="33"/>
      <c r="J1" s="33"/>
    </row>
    <row r="2" spans="1:10" ht="20.100000000000001" customHeight="1" x14ac:dyDescent="0.3">
      <c r="A2" s="32"/>
      <c r="B2" s="33"/>
      <c r="C2" s="33"/>
      <c r="D2" s="33"/>
      <c r="E2" s="33"/>
      <c r="F2" s="33"/>
      <c r="G2" s="33"/>
      <c r="H2" s="33"/>
      <c r="I2" s="33"/>
      <c r="J2" s="33"/>
    </row>
    <row r="3" spans="1:10" ht="20.25" customHeight="1" x14ac:dyDescent="0.3">
      <c r="A3" s="32"/>
      <c r="B3" s="33"/>
      <c r="C3" s="33"/>
      <c r="D3" s="33"/>
      <c r="E3" s="33"/>
      <c r="F3" s="33"/>
      <c r="G3" s="33"/>
      <c r="H3" s="33"/>
      <c r="I3" s="33"/>
      <c r="J3" s="33"/>
    </row>
    <row r="4" spans="1:10" ht="13.2" x14ac:dyDescent="0.25">
      <c r="A4" s="300"/>
      <c r="B4" s="300"/>
      <c r="C4" s="300"/>
      <c r="D4" s="300"/>
      <c r="E4" s="300"/>
      <c r="F4" s="312"/>
      <c r="G4" s="312"/>
      <c r="H4" s="300"/>
      <c r="I4" s="300"/>
      <c r="J4" s="300"/>
    </row>
    <row r="5" spans="1:10" ht="13.2" x14ac:dyDescent="0.25">
      <c r="A5" s="300"/>
      <c r="B5" s="300"/>
      <c r="C5" s="300"/>
      <c r="D5" s="300"/>
      <c r="E5" s="300"/>
      <c r="F5" s="312"/>
      <c r="G5" s="312"/>
      <c r="H5" s="313"/>
      <c r="I5" s="313"/>
      <c r="J5" s="313"/>
    </row>
    <row r="6" spans="1:10" ht="13.2" x14ac:dyDescent="0.25">
      <c r="A6" s="34"/>
      <c r="B6" s="34"/>
      <c r="C6" s="34"/>
      <c r="D6" s="35"/>
      <c r="E6" s="33"/>
      <c r="F6" s="33"/>
      <c r="G6" s="33"/>
      <c r="H6" s="314"/>
      <c r="I6" s="314"/>
      <c r="J6" s="314"/>
    </row>
    <row r="7" spans="1:10" ht="21.75" customHeight="1" x14ac:dyDescent="0.25">
      <c r="A7" s="34"/>
      <c r="B7" s="34"/>
      <c r="C7" s="34"/>
      <c r="D7" s="35"/>
      <c r="E7" s="33"/>
      <c r="F7" s="33"/>
      <c r="G7" s="33"/>
      <c r="H7" s="34"/>
      <c r="I7" s="34"/>
      <c r="J7" s="34"/>
    </row>
    <row r="8" spans="1:10" ht="94.5" customHeight="1" x14ac:dyDescent="0.25">
      <c r="A8" s="34"/>
      <c r="B8" s="304" t="s">
        <v>13</v>
      </c>
      <c r="C8" s="305"/>
      <c r="D8" s="305"/>
      <c r="E8" s="305"/>
      <c r="F8" s="306"/>
      <c r="G8" s="33"/>
      <c r="H8" s="34"/>
      <c r="I8" s="34"/>
      <c r="J8" s="34"/>
    </row>
    <row r="9" spans="1:10" ht="18.75" customHeight="1" x14ac:dyDescent="0.25">
      <c r="A9" s="34"/>
      <c r="B9" s="36"/>
      <c r="C9" s="36"/>
      <c r="D9" s="36"/>
      <c r="E9" s="36"/>
      <c r="F9" s="36"/>
      <c r="G9" s="36"/>
      <c r="H9" s="308" t="s">
        <v>208</v>
      </c>
      <c r="I9" s="308"/>
      <c r="J9" s="34"/>
    </row>
    <row r="10" spans="1:10" ht="36.75" customHeight="1" x14ac:dyDescent="0.3">
      <c r="A10" s="32"/>
      <c r="B10" s="33"/>
      <c r="C10" s="307" t="s">
        <v>123</v>
      </c>
      <c r="D10" s="307"/>
      <c r="E10" s="307"/>
      <c r="F10" s="307"/>
      <c r="G10" s="307"/>
      <c r="H10" s="307"/>
      <c r="I10" s="34"/>
      <c r="J10" s="33"/>
    </row>
    <row r="11" spans="1:10" x14ac:dyDescent="0.3">
      <c r="A11" s="32"/>
      <c r="B11" s="33"/>
      <c r="C11" s="307"/>
      <c r="D11" s="307"/>
      <c r="E11" s="307"/>
      <c r="F11" s="307"/>
      <c r="G11" s="307"/>
      <c r="H11" s="307"/>
      <c r="I11" s="33"/>
      <c r="J11" s="33"/>
    </row>
    <row r="12" spans="1:10" ht="25.5" customHeight="1" x14ac:dyDescent="0.3">
      <c r="A12" s="32"/>
      <c r="B12" s="31"/>
      <c r="C12" s="307"/>
      <c r="D12" s="307"/>
      <c r="E12" s="307"/>
      <c r="F12" s="307"/>
      <c r="G12" s="307"/>
      <c r="H12" s="307"/>
      <c r="I12" s="33"/>
      <c r="J12" s="33"/>
    </row>
    <row r="13" spans="1:10" ht="34.5" customHeight="1" x14ac:dyDescent="0.25">
      <c r="A13" s="33"/>
      <c r="B13" s="33"/>
      <c r="C13" s="307"/>
      <c r="D13" s="307"/>
      <c r="E13" s="307"/>
      <c r="F13" s="307"/>
      <c r="G13" s="307"/>
      <c r="H13" s="307"/>
      <c r="I13" s="33"/>
      <c r="J13" s="33"/>
    </row>
    <row r="14" spans="1:10" ht="11.25" customHeight="1" x14ac:dyDescent="0.5">
      <c r="A14" s="32"/>
      <c r="B14" s="33"/>
      <c r="C14" s="37"/>
      <c r="D14" s="37"/>
      <c r="E14" s="37"/>
      <c r="F14" s="37"/>
      <c r="G14" s="37"/>
      <c r="H14" s="37"/>
      <c r="I14" s="33"/>
      <c r="J14" s="33"/>
    </row>
    <row r="15" spans="1:10" ht="44.25" customHeight="1" x14ac:dyDescent="0.3">
      <c r="A15" s="32"/>
      <c r="B15" s="309" t="s">
        <v>24</v>
      </c>
      <c r="C15" s="310"/>
      <c r="D15" s="310"/>
      <c r="E15" s="310"/>
      <c r="F15" s="310"/>
      <c r="G15" s="310"/>
      <c r="H15" s="310"/>
      <c r="I15" s="311"/>
      <c r="J15" s="33"/>
    </row>
    <row r="16" spans="1:10" x14ac:dyDescent="0.3">
      <c r="A16" s="32"/>
      <c r="B16" s="38"/>
      <c r="C16" s="38"/>
      <c r="D16" s="39"/>
      <c r="E16" s="39"/>
      <c r="F16" s="39"/>
      <c r="G16" s="39"/>
      <c r="H16" s="39"/>
      <c r="I16" s="39"/>
      <c r="J16" s="33"/>
    </row>
    <row r="17" spans="1:20" s="172" customFormat="1" ht="22.5" customHeight="1" x14ac:dyDescent="0.3">
      <c r="A17" s="185"/>
      <c r="B17" s="271" t="s">
        <v>209</v>
      </c>
      <c r="C17" s="287"/>
      <c r="D17" s="287"/>
      <c r="E17" s="287"/>
      <c r="F17" s="287"/>
      <c r="G17" s="287"/>
      <c r="H17" s="287"/>
      <c r="I17" s="287"/>
      <c r="J17" s="170"/>
      <c r="K17" s="171"/>
      <c r="L17" s="171"/>
      <c r="M17" s="171"/>
      <c r="N17" s="171"/>
      <c r="O17" s="171"/>
      <c r="P17" s="171"/>
      <c r="Q17" s="171"/>
      <c r="R17" s="171"/>
      <c r="S17" s="171"/>
      <c r="T17" s="171"/>
    </row>
    <row r="18" spans="1:20" ht="22.5" customHeight="1" x14ac:dyDescent="0.25">
      <c r="A18" s="110"/>
      <c r="B18" s="154"/>
      <c r="C18" s="106"/>
      <c r="D18" s="105"/>
      <c r="E18" s="105"/>
      <c r="F18" s="105"/>
      <c r="G18" s="105"/>
      <c r="H18" s="105"/>
      <c r="I18" s="105"/>
      <c r="J18" s="33"/>
    </row>
    <row r="19" spans="1:20" ht="27" customHeight="1" x14ac:dyDescent="0.3">
      <c r="A19" s="111" t="s">
        <v>6</v>
      </c>
      <c r="B19" s="269" t="s">
        <v>47</v>
      </c>
      <c r="C19" s="269"/>
      <c r="D19" s="73" t="s">
        <v>48</v>
      </c>
      <c r="E19" s="267"/>
      <c r="F19" s="268"/>
      <c r="G19" s="73" t="s">
        <v>49</v>
      </c>
      <c r="H19" s="267"/>
      <c r="I19" s="268"/>
      <c r="J19" s="41"/>
    </row>
    <row r="20" spans="1:20" ht="21.75" customHeight="1" x14ac:dyDescent="0.3">
      <c r="A20" s="111"/>
      <c r="B20" s="113"/>
      <c r="C20" s="113"/>
      <c r="D20" s="73"/>
      <c r="E20" s="73"/>
      <c r="F20" s="73"/>
      <c r="G20" s="73"/>
      <c r="H20" s="73"/>
      <c r="I20" s="73"/>
      <c r="J20" s="41"/>
    </row>
    <row r="21" spans="1:20" s="118" customFormat="1" ht="54.75" customHeight="1" x14ac:dyDescent="0.25">
      <c r="A21" s="111" t="s">
        <v>50</v>
      </c>
      <c r="B21" s="269" t="s">
        <v>124</v>
      </c>
      <c r="C21" s="269"/>
      <c r="D21" s="269"/>
      <c r="E21" s="269"/>
      <c r="F21" s="269"/>
      <c r="G21" s="269"/>
      <c r="H21" s="269"/>
      <c r="I21" s="270"/>
      <c r="J21" s="119"/>
      <c r="K21" s="117"/>
      <c r="L21" s="117"/>
      <c r="M21" s="117"/>
      <c r="N21" s="117"/>
      <c r="O21" s="117"/>
      <c r="P21" s="117"/>
      <c r="Q21" s="117"/>
      <c r="R21" s="117"/>
      <c r="S21" s="117"/>
      <c r="T21" s="117"/>
    </row>
    <row r="22" spans="1:20" s="118" customFormat="1" ht="22.5" customHeight="1" x14ac:dyDescent="0.3">
      <c r="A22" s="120"/>
      <c r="B22" s="50"/>
      <c r="C22" s="48" t="s">
        <v>51</v>
      </c>
      <c r="D22" s="121"/>
      <c r="E22" s="122"/>
      <c r="F22" s="122"/>
      <c r="G22" s="122"/>
      <c r="H22" s="121"/>
      <c r="I22" s="119"/>
      <c r="J22" s="119"/>
      <c r="K22" s="117"/>
      <c r="L22" s="117"/>
      <c r="M22" s="117"/>
      <c r="N22" s="117"/>
      <c r="O22" s="117"/>
      <c r="P22" s="117"/>
      <c r="Q22" s="117"/>
      <c r="R22" s="117"/>
      <c r="S22" s="117"/>
      <c r="T22" s="117"/>
    </row>
    <row r="23" spans="1:20" s="118" customFormat="1" ht="23.25" customHeight="1" x14ac:dyDescent="0.3">
      <c r="A23" s="120"/>
      <c r="B23" s="50"/>
      <c r="C23" s="48" t="s">
        <v>52</v>
      </c>
      <c r="D23" s="121"/>
      <c r="E23" s="122"/>
      <c r="F23" s="122"/>
      <c r="G23" s="122"/>
      <c r="H23" s="121"/>
      <c r="I23" s="119"/>
      <c r="J23" s="119"/>
      <c r="K23" s="117"/>
      <c r="L23" s="117"/>
      <c r="M23" s="117"/>
      <c r="N23" s="117"/>
      <c r="O23" s="117"/>
      <c r="P23" s="117"/>
      <c r="Q23" s="117"/>
      <c r="R23" s="117"/>
      <c r="S23" s="117"/>
      <c r="T23" s="117"/>
    </row>
    <row r="24" spans="1:20" ht="21.75" customHeight="1" x14ac:dyDescent="0.3">
      <c r="A24" s="120"/>
      <c r="B24" s="106"/>
      <c r="C24" s="106"/>
      <c r="D24" s="105"/>
      <c r="E24" s="105"/>
      <c r="F24" s="105"/>
      <c r="G24" s="105"/>
      <c r="H24" s="105"/>
      <c r="I24" s="33"/>
      <c r="J24" s="33"/>
    </row>
    <row r="25" spans="1:20" s="1" customFormat="1" ht="33" customHeight="1" x14ac:dyDescent="0.25">
      <c r="A25" s="107" t="s">
        <v>53</v>
      </c>
      <c r="B25" s="271" t="s">
        <v>125</v>
      </c>
      <c r="C25" s="272"/>
      <c r="D25" s="272"/>
      <c r="E25" s="273"/>
      <c r="F25" s="278"/>
      <c r="G25" s="279"/>
      <c r="H25" s="279"/>
      <c r="I25" s="280"/>
      <c r="J25" s="43"/>
      <c r="K25" s="4"/>
      <c r="L25" s="4"/>
      <c r="M25" s="4"/>
      <c r="N25" s="4"/>
      <c r="O25" s="4"/>
      <c r="P25" s="4"/>
      <c r="Q25" s="4"/>
      <c r="R25" s="4"/>
      <c r="S25" s="4"/>
      <c r="T25" s="4"/>
    </row>
    <row r="26" spans="1:20" ht="21.75" customHeight="1" x14ac:dyDescent="0.3">
      <c r="A26" s="41"/>
      <c r="B26" s="109"/>
      <c r="C26" s="109"/>
      <c r="D26" s="109"/>
      <c r="E26" s="109"/>
      <c r="F26" s="109"/>
      <c r="G26" s="109"/>
      <c r="H26" s="109"/>
      <c r="I26" s="109"/>
      <c r="J26" s="41"/>
    </row>
    <row r="27" spans="1:20" s="1" customFormat="1" ht="33" customHeight="1" x14ac:dyDescent="0.25">
      <c r="A27" s="108" t="s">
        <v>11</v>
      </c>
      <c r="B27" s="271" t="s">
        <v>67</v>
      </c>
      <c r="C27" s="272"/>
      <c r="D27" s="272"/>
      <c r="E27" s="272"/>
      <c r="F27" s="283"/>
      <c r="G27" s="284"/>
      <c r="H27" s="284"/>
      <c r="I27" s="285"/>
      <c r="J27" s="43"/>
      <c r="K27" s="4"/>
      <c r="L27" s="4"/>
      <c r="M27" s="4"/>
      <c r="N27" s="4"/>
      <c r="O27" s="4"/>
      <c r="P27" s="4"/>
      <c r="Q27" s="4"/>
      <c r="R27" s="4"/>
      <c r="S27" s="4"/>
      <c r="T27" s="4"/>
    </row>
    <row r="28" spans="1:20" ht="21.75" customHeight="1" x14ac:dyDescent="0.3">
      <c r="A28" s="41"/>
      <c r="B28" s="109"/>
      <c r="C28" s="109"/>
      <c r="D28" s="109"/>
      <c r="E28" s="109"/>
      <c r="F28" s="109"/>
      <c r="G28" s="109"/>
      <c r="H28" s="109"/>
      <c r="I28" s="109"/>
      <c r="J28" s="41"/>
    </row>
    <row r="29" spans="1:20" s="1" customFormat="1" ht="24.9" customHeight="1" x14ac:dyDescent="0.25">
      <c r="A29" s="42" t="s">
        <v>5</v>
      </c>
      <c r="B29" s="292" t="s">
        <v>46</v>
      </c>
      <c r="C29" s="292"/>
      <c r="D29" s="292"/>
      <c r="E29" s="292"/>
      <c r="F29" s="292"/>
      <c r="G29" s="292"/>
      <c r="H29" s="292"/>
      <c r="I29" s="292"/>
      <c r="J29" s="43"/>
      <c r="K29" s="4"/>
      <c r="L29" s="5"/>
      <c r="M29" s="4"/>
      <c r="N29" s="4"/>
      <c r="O29" s="4"/>
      <c r="P29" s="4"/>
      <c r="Q29" s="4"/>
      <c r="R29" s="4"/>
      <c r="S29" s="4"/>
      <c r="T29" s="4"/>
    </row>
    <row r="30" spans="1:20" s="23" customFormat="1" ht="33" customHeight="1" x14ac:dyDescent="0.25">
      <c r="A30" s="99"/>
      <c r="B30" s="44" t="s">
        <v>0</v>
      </c>
      <c r="C30" s="44"/>
      <c r="D30" s="275"/>
      <c r="E30" s="276"/>
      <c r="F30" s="276"/>
      <c r="G30" s="276"/>
      <c r="H30" s="276"/>
      <c r="I30" s="277"/>
      <c r="J30" s="44"/>
      <c r="K30" s="22"/>
      <c r="L30" s="22"/>
      <c r="M30" s="22"/>
      <c r="N30" s="22"/>
      <c r="O30" s="22"/>
      <c r="P30" s="22"/>
      <c r="Q30" s="22"/>
      <c r="R30" s="22"/>
      <c r="S30" s="22"/>
      <c r="T30" s="22"/>
    </row>
    <row r="31" spans="1:20" s="23" customFormat="1" ht="33" customHeight="1" x14ac:dyDescent="0.25">
      <c r="A31" s="99"/>
      <c r="B31" s="44" t="s">
        <v>15</v>
      </c>
      <c r="C31" s="44"/>
      <c r="D31" s="275"/>
      <c r="E31" s="276"/>
      <c r="F31" s="276"/>
      <c r="G31" s="276"/>
      <c r="H31" s="276"/>
      <c r="I31" s="277"/>
      <c r="J31" s="44"/>
      <c r="K31" s="22"/>
      <c r="L31" s="22"/>
      <c r="M31" s="22"/>
      <c r="N31" s="22"/>
      <c r="O31" s="22"/>
      <c r="P31" s="22"/>
      <c r="Q31" s="22"/>
      <c r="R31" s="22"/>
      <c r="S31" s="22"/>
      <c r="T31" s="22"/>
    </row>
    <row r="32" spans="1:20" s="23" customFormat="1" ht="33" customHeight="1" x14ac:dyDescent="0.25">
      <c r="A32" s="99"/>
      <c r="B32" s="44" t="s">
        <v>1</v>
      </c>
      <c r="C32" s="44"/>
      <c r="D32" s="275"/>
      <c r="E32" s="276"/>
      <c r="F32" s="276"/>
      <c r="G32" s="276"/>
      <c r="H32" s="276"/>
      <c r="I32" s="277"/>
      <c r="J32" s="44"/>
      <c r="K32" s="22"/>
      <c r="L32" s="22"/>
      <c r="M32" s="22"/>
      <c r="N32" s="22"/>
      <c r="O32" s="22"/>
      <c r="P32" s="22"/>
      <c r="Q32" s="22"/>
      <c r="R32" s="22"/>
      <c r="S32" s="22"/>
      <c r="T32" s="22"/>
    </row>
    <row r="33" spans="1:20" s="23" customFormat="1" ht="33" customHeight="1" x14ac:dyDescent="0.25">
      <c r="A33" s="99"/>
      <c r="B33" s="44" t="s">
        <v>8</v>
      </c>
      <c r="C33" s="44"/>
      <c r="D33" s="275"/>
      <c r="E33" s="276"/>
      <c r="F33" s="276"/>
      <c r="G33" s="276"/>
      <c r="H33" s="276"/>
      <c r="I33" s="277"/>
      <c r="J33" s="44"/>
      <c r="K33" s="22"/>
      <c r="L33" s="22"/>
      <c r="M33" s="22"/>
      <c r="N33" s="22"/>
      <c r="O33" s="22"/>
      <c r="P33" s="22"/>
      <c r="Q33" s="22"/>
      <c r="R33" s="22"/>
      <c r="S33" s="22"/>
      <c r="T33" s="22"/>
    </row>
    <row r="34" spans="1:20" s="23" customFormat="1" ht="33" customHeight="1" x14ac:dyDescent="0.25">
      <c r="A34" s="99"/>
      <c r="B34" s="286" t="s">
        <v>27</v>
      </c>
      <c r="C34" s="288"/>
      <c r="D34" s="275"/>
      <c r="E34" s="276"/>
      <c r="F34" s="276"/>
      <c r="G34" s="276"/>
      <c r="H34" s="276"/>
      <c r="I34" s="277"/>
      <c r="J34" s="44"/>
      <c r="K34" s="22"/>
      <c r="L34" s="22"/>
      <c r="M34" s="22"/>
      <c r="N34" s="22"/>
      <c r="O34" s="22"/>
      <c r="P34" s="22"/>
      <c r="Q34" s="22"/>
      <c r="R34" s="22"/>
      <c r="S34" s="22"/>
      <c r="T34" s="22"/>
    </row>
    <row r="35" spans="1:20" s="1" customFormat="1" ht="20.25" customHeight="1" x14ac:dyDescent="0.25">
      <c r="A35" s="42"/>
      <c r="B35" s="44"/>
      <c r="C35" s="43"/>
      <c r="D35" s="46"/>
      <c r="E35" s="47"/>
      <c r="F35" s="47"/>
      <c r="G35" s="47"/>
      <c r="H35" s="47"/>
      <c r="I35" s="47"/>
      <c r="J35" s="43"/>
      <c r="K35" s="4"/>
      <c r="L35" s="4"/>
      <c r="M35" s="4"/>
      <c r="N35" s="4"/>
      <c r="O35" s="4"/>
      <c r="P35" s="4"/>
      <c r="Q35" s="4"/>
      <c r="R35" s="4"/>
      <c r="S35" s="4"/>
      <c r="T35" s="4"/>
    </row>
    <row r="36" spans="1:20" s="1" customFormat="1" ht="24.9" customHeight="1" x14ac:dyDescent="0.25">
      <c r="A36" s="42" t="s">
        <v>28</v>
      </c>
      <c r="B36" s="292" t="s">
        <v>35</v>
      </c>
      <c r="C36" s="292"/>
      <c r="D36" s="292"/>
      <c r="E36" s="292"/>
      <c r="F36" s="292"/>
      <c r="G36" s="292"/>
      <c r="H36" s="292"/>
      <c r="I36" s="292"/>
      <c r="J36" s="43"/>
      <c r="K36" s="4"/>
      <c r="L36" s="4"/>
      <c r="M36" s="4"/>
      <c r="N36" s="4"/>
      <c r="O36" s="4"/>
      <c r="P36" s="4"/>
      <c r="Q36" s="4"/>
      <c r="R36" s="4"/>
      <c r="S36" s="4"/>
      <c r="T36" s="4"/>
    </row>
    <row r="37" spans="1:20" s="23" customFormat="1" ht="33" customHeight="1" x14ac:dyDescent="0.25">
      <c r="A37" s="99"/>
      <c r="B37" s="286" t="s">
        <v>54</v>
      </c>
      <c r="C37" s="273"/>
      <c r="D37" s="275"/>
      <c r="E37" s="276"/>
      <c r="F37" s="276"/>
      <c r="G37" s="276"/>
      <c r="H37" s="276"/>
      <c r="I37" s="277"/>
      <c r="J37" s="44"/>
      <c r="K37" s="22"/>
      <c r="L37" s="22"/>
      <c r="M37" s="22"/>
      <c r="N37" s="22"/>
      <c r="O37" s="22"/>
      <c r="P37" s="22"/>
      <c r="Q37" s="22"/>
      <c r="R37" s="22"/>
      <c r="S37" s="22"/>
      <c r="T37" s="22"/>
    </row>
    <row r="38" spans="1:20" s="23" customFormat="1" ht="33" customHeight="1" x14ac:dyDescent="0.25">
      <c r="A38" s="99"/>
      <c r="B38" s="110" t="s">
        <v>15</v>
      </c>
      <c r="C38" s="110"/>
      <c r="D38" s="275"/>
      <c r="E38" s="276"/>
      <c r="F38" s="276"/>
      <c r="G38" s="276"/>
      <c r="H38" s="276"/>
      <c r="I38" s="277"/>
      <c r="J38" s="44"/>
      <c r="K38" s="22"/>
      <c r="L38" s="22"/>
      <c r="M38" s="22"/>
      <c r="N38" s="22"/>
      <c r="O38" s="22"/>
      <c r="P38" s="22"/>
      <c r="Q38" s="22"/>
      <c r="R38" s="22"/>
      <c r="S38" s="22"/>
      <c r="T38" s="22"/>
    </row>
    <row r="39" spans="1:20" s="23" customFormat="1" ht="33" customHeight="1" x14ac:dyDescent="0.25">
      <c r="A39" s="110"/>
      <c r="B39" s="110" t="s">
        <v>1</v>
      </c>
      <c r="C39" s="110"/>
      <c r="D39" s="275"/>
      <c r="E39" s="276"/>
      <c r="F39" s="276"/>
      <c r="G39" s="276"/>
      <c r="H39" s="276"/>
      <c r="I39" s="277"/>
      <c r="J39" s="110"/>
      <c r="K39" s="22"/>
      <c r="L39" s="22"/>
      <c r="M39" s="22"/>
      <c r="N39" s="22"/>
      <c r="O39" s="22"/>
      <c r="P39" s="22"/>
      <c r="Q39" s="22"/>
      <c r="R39" s="22"/>
      <c r="S39" s="22"/>
      <c r="T39" s="22"/>
    </row>
    <row r="40" spans="1:20" s="23" customFormat="1" ht="33" customHeight="1" x14ac:dyDescent="0.25">
      <c r="A40" s="99"/>
      <c r="B40" s="44" t="s">
        <v>2</v>
      </c>
      <c r="C40" s="44"/>
      <c r="D40" s="301"/>
      <c r="E40" s="302"/>
      <c r="F40" s="302"/>
      <c r="G40" s="302"/>
      <c r="H40" s="302"/>
      <c r="I40" s="303"/>
      <c r="J40" s="44"/>
      <c r="K40" s="22"/>
      <c r="L40" s="22"/>
      <c r="M40" s="22"/>
      <c r="N40" s="22"/>
      <c r="O40" s="22"/>
      <c r="P40" s="22"/>
      <c r="Q40" s="22"/>
      <c r="R40" s="22"/>
      <c r="S40" s="22"/>
      <c r="T40" s="22"/>
    </row>
    <row r="41" spans="1:20" s="23" customFormat="1" ht="33" customHeight="1" x14ac:dyDescent="0.25">
      <c r="A41" s="99"/>
      <c r="B41" s="44" t="s">
        <v>3</v>
      </c>
      <c r="C41" s="44"/>
      <c r="D41" s="301"/>
      <c r="E41" s="302"/>
      <c r="F41" s="302"/>
      <c r="G41" s="302"/>
      <c r="H41" s="302"/>
      <c r="I41" s="303"/>
      <c r="J41" s="44"/>
      <c r="K41" s="22"/>
      <c r="L41" s="22"/>
      <c r="M41" s="22"/>
      <c r="N41" s="22"/>
      <c r="O41" s="22"/>
      <c r="P41" s="22"/>
      <c r="Q41" s="22"/>
      <c r="R41" s="22"/>
      <c r="S41" s="22"/>
      <c r="T41" s="22"/>
    </row>
    <row r="42" spans="1:20" s="23" customFormat="1" ht="33" customHeight="1" x14ac:dyDescent="0.25">
      <c r="A42" s="99"/>
      <c r="B42" s="44" t="s">
        <v>8</v>
      </c>
      <c r="C42" s="44"/>
      <c r="D42" s="275"/>
      <c r="E42" s="276"/>
      <c r="F42" s="276"/>
      <c r="G42" s="276"/>
      <c r="H42" s="276"/>
      <c r="I42" s="277"/>
      <c r="J42" s="44"/>
      <c r="K42" s="22"/>
      <c r="L42" s="22"/>
      <c r="M42" s="22"/>
      <c r="N42" s="22"/>
      <c r="O42" s="22"/>
      <c r="P42" s="22"/>
      <c r="Q42" s="22"/>
      <c r="R42" s="22"/>
      <c r="S42" s="22"/>
      <c r="T42" s="22"/>
    </row>
    <row r="43" spans="1:20" s="23" customFormat="1" ht="25.5" customHeight="1" x14ac:dyDescent="0.25">
      <c r="A43" s="110"/>
      <c r="B43" s="110"/>
      <c r="C43" s="110"/>
      <c r="D43" s="110"/>
      <c r="E43" s="110"/>
      <c r="F43" s="110"/>
      <c r="G43" s="110"/>
      <c r="H43" s="110"/>
      <c r="I43" s="110"/>
      <c r="J43" s="110"/>
      <c r="K43" s="22"/>
      <c r="L43" s="22"/>
      <c r="M43" s="22"/>
      <c r="N43" s="22"/>
      <c r="O43" s="22"/>
      <c r="P43" s="22"/>
      <c r="Q43" s="22"/>
      <c r="R43" s="22"/>
      <c r="S43" s="22"/>
      <c r="T43" s="22"/>
    </row>
    <row r="44" spans="1:20" s="1" customFormat="1" ht="13.5" customHeight="1" x14ac:dyDescent="0.25">
      <c r="A44" s="42"/>
      <c r="B44" s="44"/>
      <c r="C44" s="80"/>
      <c r="D44" s="55"/>
      <c r="E44" s="55"/>
      <c r="F44" s="55"/>
      <c r="G44" s="55"/>
      <c r="H44" s="55"/>
      <c r="I44" s="55"/>
      <c r="J44" s="43"/>
      <c r="K44" s="4"/>
      <c r="L44" s="4"/>
      <c r="M44" s="4"/>
      <c r="N44" s="4"/>
      <c r="O44" s="4"/>
      <c r="P44" s="4"/>
      <c r="Q44" s="4"/>
      <c r="R44" s="4"/>
      <c r="S44" s="4"/>
      <c r="T44" s="4"/>
    </row>
    <row r="45" spans="1:20" s="124" customFormat="1" x14ac:dyDescent="0.25">
      <c r="A45" s="107" t="s">
        <v>29</v>
      </c>
      <c r="B45" s="108" t="s">
        <v>55</v>
      </c>
      <c r="C45" s="126"/>
      <c r="D45" s="46"/>
      <c r="E45" s="46"/>
      <c r="F45" s="127"/>
      <c r="G45" s="127"/>
      <c r="H45" s="127"/>
      <c r="I45" s="127"/>
      <c r="J45" s="128"/>
      <c r="K45" s="123"/>
      <c r="L45" s="123"/>
      <c r="M45" s="123"/>
      <c r="N45" s="123"/>
      <c r="O45" s="123"/>
      <c r="P45" s="123"/>
      <c r="Q45" s="123"/>
      <c r="R45" s="123"/>
      <c r="S45" s="123"/>
      <c r="T45" s="123"/>
    </row>
    <row r="46" spans="1:20" s="23" customFormat="1" ht="24.9" customHeight="1" x14ac:dyDescent="0.25">
      <c r="A46" s="108"/>
      <c r="B46" s="286" t="s">
        <v>56</v>
      </c>
      <c r="C46" s="287"/>
      <c r="D46" s="287"/>
      <c r="E46" s="288"/>
      <c r="F46" s="289"/>
      <c r="G46" s="290"/>
      <c r="H46" s="279"/>
      <c r="I46" s="280"/>
      <c r="J46" s="110"/>
      <c r="K46" s="22"/>
      <c r="L46" s="22"/>
      <c r="M46" s="22"/>
      <c r="N46" s="22"/>
      <c r="O46" s="22"/>
      <c r="P46" s="22"/>
      <c r="Q46" s="22"/>
      <c r="R46" s="22"/>
      <c r="S46" s="22"/>
      <c r="T46" s="22"/>
    </row>
    <row r="47" spans="1:20" s="23" customFormat="1" ht="53.25" customHeight="1" x14ac:dyDescent="0.25">
      <c r="A47" s="108"/>
      <c r="B47" s="286" t="s">
        <v>57</v>
      </c>
      <c r="C47" s="286"/>
      <c r="D47" s="287"/>
      <c r="E47" s="288"/>
      <c r="F47" s="289"/>
      <c r="G47" s="290"/>
      <c r="H47" s="279"/>
      <c r="I47" s="280"/>
      <c r="J47" s="110"/>
      <c r="K47" s="22"/>
      <c r="L47" s="22"/>
      <c r="M47" s="22"/>
      <c r="N47" s="22"/>
      <c r="O47" s="22"/>
      <c r="P47" s="22"/>
      <c r="Q47" s="22"/>
      <c r="R47" s="22"/>
      <c r="S47" s="22"/>
      <c r="T47" s="22"/>
    </row>
    <row r="48" spans="1:20" s="23" customFormat="1" ht="29.25" customHeight="1" x14ac:dyDescent="0.25">
      <c r="A48" s="108"/>
      <c r="B48" s="286" t="s">
        <v>90</v>
      </c>
      <c r="C48" s="286"/>
      <c r="D48" s="287"/>
      <c r="E48" s="288"/>
      <c r="F48" s="289"/>
      <c r="G48" s="290"/>
      <c r="H48" s="279"/>
      <c r="I48" s="280"/>
      <c r="J48" s="110"/>
      <c r="K48" s="22"/>
      <c r="L48" s="22"/>
      <c r="M48" s="22"/>
      <c r="N48" s="22"/>
      <c r="O48" s="22"/>
      <c r="P48" s="22"/>
      <c r="Q48" s="22"/>
      <c r="R48" s="22"/>
      <c r="S48" s="22"/>
      <c r="T48" s="22"/>
    </row>
    <row r="49" spans="1:20" s="23" customFormat="1" ht="24.9" customHeight="1" x14ac:dyDescent="0.25">
      <c r="A49" s="108"/>
      <c r="B49" s="315" t="s">
        <v>58</v>
      </c>
      <c r="C49" s="316"/>
      <c r="D49" s="316"/>
      <c r="E49" s="317"/>
      <c r="F49" s="289"/>
      <c r="G49" s="290"/>
      <c r="H49" s="279"/>
      <c r="I49" s="280"/>
      <c r="J49" s="110"/>
      <c r="K49" s="22"/>
      <c r="L49" s="22"/>
      <c r="M49" s="22"/>
      <c r="N49" s="22"/>
      <c r="O49" s="22"/>
      <c r="P49" s="22"/>
      <c r="Q49" s="22"/>
      <c r="R49" s="22"/>
      <c r="S49" s="22"/>
      <c r="T49" s="22"/>
    </row>
    <row r="50" spans="1:20" s="23" customFormat="1" ht="43.5" customHeight="1" x14ac:dyDescent="0.25">
      <c r="A50" s="237"/>
      <c r="B50" s="286" t="s">
        <v>155</v>
      </c>
      <c r="C50" s="287"/>
      <c r="D50" s="287"/>
      <c r="E50" s="288"/>
      <c r="F50" s="289"/>
      <c r="G50" s="290"/>
      <c r="H50" s="279"/>
      <c r="I50" s="280"/>
      <c r="J50" s="238"/>
      <c r="K50" s="22"/>
      <c r="L50" s="22"/>
      <c r="M50" s="22"/>
      <c r="N50" s="22"/>
      <c r="O50" s="22"/>
      <c r="P50" s="22"/>
      <c r="Q50" s="22"/>
      <c r="R50" s="22"/>
      <c r="S50" s="22"/>
      <c r="T50" s="22"/>
    </row>
    <row r="51" spans="1:20" s="124" customFormat="1" ht="18.45" customHeight="1" x14ac:dyDescent="0.25">
      <c r="A51" s="107"/>
      <c r="B51" s="53"/>
      <c r="C51" s="126"/>
      <c r="D51" s="54"/>
      <c r="E51" s="54"/>
      <c r="F51" s="54"/>
      <c r="G51" s="54"/>
      <c r="H51" s="54"/>
      <c r="I51" s="54"/>
      <c r="J51" s="33"/>
      <c r="K51" s="123"/>
      <c r="L51" s="123"/>
      <c r="M51" s="123"/>
      <c r="N51" s="123"/>
      <c r="O51" s="123"/>
      <c r="P51" s="123"/>
      <c r="Q51" s="123"/>
      <c r="R51" s="123"/>
      <c r="S51" s="123"/>
      <c r="T51" s="123"/>
    </row>
    <row r="52" spans="1:20" s="124" customFormat="1" x14ac:dyDescent="0.25">
      <c r="A52" s="107" t="s">
        <v>43</v>
      </c>
      <c r="B52" s="292" t="s">
        <v>206</v>
      </c>
      <c r="C52" s="292"/>
      <c r="D52" s="292"/>
      <c r="E52" s="292"/>
      <c r="F52" s="292"/>
      <c r="G52" s="292"/>
      <c r="H52" s="292"/>
      <c r="I52" s="292"/>
      <c r="J52" s="33"/>
      <c r="K52" s="123"/>
      <c r="L52" s="123"/>
      <c r="M52" s="123"/>
      <c r="N52" s="123"/>
      <c r="O52" s="123"/>
      <c r="P52" s="123"/>
      <c r="Q52" s="123"/>
      <c r="R52" s="123"/>
      <c r="S52" s="123"/>
      <c r="T52" s="123"/>
    </row>
    <row r="53" spans="1:20" s="124" customFormat="1" x14ac:dyDescent="0.25">
      <c r="A53" s="261"/>
      <c r="B53" s="264"/>
      <c r="C53" s="264"/>
      <c r="D53" s="264"/>
      <c r="E53" s="264"/>
      <c r="F53" s="264"/>
      <c r="G53" s="264"/>
      <c r="H53" s="264"/>
      <c r="I53" s="264"/>
      <c r="J53" s="33"/>
      <c r="K53" s="123"/>
      <c r="L53" s="123"/>
      <c r="M53" s="123"/>
      <c r="N53" s="123"/>
      <c r="O53" s="123"/>
      <c r="P53" s="123"/>
      <c r="Q53" s="123"/>
      <c r="R53" s="123"/>
      <c r="S53" s="123"/>
      <c r="T53" s="123"/>
    </row>
    <row r="54" spans="1:20" s="124" customFormat="1" x14ac:dyDescent="0.25">
      <c r="A54" s="266" t="s">
        <v>192</v>
      </c>
      <c r="B54" s="292" t="s">
        <v>191</v>
      </c>
      <c r="C54" s="292"/>
      <c r="D54" s="292"/>
      <c r="E54" s="292"/>
      <c r="F54" s="292"/>
      <c r="G54" s="292"/>
      <c r="H54" s="264"/>
      <c r="I54" s="264"/>
      <c r="J54" s="33"/>
      <c r="K54" s="123"/>
      <c r="L54" s="123"/>
      <c r="M54" s="123"/>
      <c r="N54" s="123"/>
      <c r="O54" s="123"/>
      <c r="P54" s="123"/>
      <c r="Q54" s="123"/>
      <c r="R54" s="123"/>
      <c r="S54" s="123"/>
      <c r="T54" s="123"/>
    </row>
    <row r="55" spans="1:20" s="124" customFormat="1" x14ac:dyDescent="0.25">
      <c r="A55" s="107"/>
      <c r="B55" s="108"/>
      <c r="C55" s="108"/>
      <c r="D55" s="108"/>
      <c r="E55" s="108"/>
      <c r="F55" s="108"/>
      <c r="G55" s="108"/>
      <c r="H55" s="108"/>
      <c r="I55" s="108"/>
      <c r="J55" s="33"/>
      <c r="K55" s="123"/>
      <c r="L55" s="123"/>
      <c r="M55" s="123"/>
      <c r="N55" s="123"/>
      <c r="O55" s="123"/>
      <c r="P55" s="123"/>
      <c r="Q55" s="123"/>
      <c r="R55" s="123"/>
      <c r="S55" s="123"/>
      <c r="T55" s="123"/>
    </row>
    <row r="56" spans="1:20" s="124" customFormat="1" x14ac:dyDescent="0.25">
      <c r="A56" s="103"/>
      <c r="B56" s="324" t="s">
        <v>59</v>
      </c>
      <c r="C56" s="324"/>
      <c r="D56" s="324"/>
      <c r="E56" s="324"/>
      <c r="F56" s="324"/>
      <c r="G56" s="104"/>
      <c r="H56" s="129" t="s">
        <v>60</v>
      </c>
      <c r="I56" s="129" t="s">
        <v>32</v>
      </c>
      <c r="J56" s="33"/>
      <c r="K56" s="123"/>
      <c r="L56" s="123"/>
      <c r="M56" s="123"/>
      <c r="N56" s="123"/>
      <c r="O56" s="123"/>
      <c r="P56" s="123"/>
      <c r="Q56" s="123"/>
      <c r="R56" s="123"/>
      <c r="S56" s="123"/>
      <c r="T56" s="123"/>
    </row>
    <row r="57" spans="1:20" s="124" customFormat="1" ht="13.5" customHeight="1" x14ac:dyDescent="0.25">
      <c r="A57" s="107"/>
      <c r="B57" s="53"/>
      <c r="C57" s="126"/>
      <c r="D57" s="54"/>
      <c r="E57" s="54"/>
      <c r="F57" s="54"/>
      <c r="G57" s="54"/>
      <c r="H57" s="54"/>
      <c r="I57" s="54"/>
      <c r="J57" s="33"/>
      <c r="K57" s="123"/>
      <c r="L57" s="123"/>
      <c r="M57" s="123"/>
      <c r="N57" s="123"/>
      <c r="O57" s="123"/>
      <c r="P57" s="123"/>
      <c r="Q57" s="123"/>
      <c r="R57" s="123"/>
      <c r="S57" s="123"/>
      <c r="T57" s="123"/>
    </row>
    <row r="58" spans="1:20" s="124" customFormat="1" x14ac:dyDescent="0.25">
      <c r="A58" s="104"/>
      <c r="B58" s="324" t="s">
        <v>61</v>
      </c>
      <c r="C58" s="324"/>
      <c r="D58" s="324"/>
      <c r="E58" s="324"/>
      <c r="F58" s="324"/>
      <c r="G58" s="104"/>
      <c r="H58" s="129" t="s">
        <v>60</v>
      </c>
      <c r="I58" s="129" t="s">
        <v>32</v>
      </c>
      <c r="J58" s="33"/>
      <c r="K58" s="123"/>
      <c r="L58" s="123"/>
      <c r="M58" s="123"/>
      <c r="N58" s="123"/>
      <c r="O58" s="123"/>
      <c r="P58" s="123"/>
      <c r="Q58" s="123"/>
      <c r="R58" s="123"/>
      <c r="S58" s="123"/>
      <c r="T58" s="123"/>
    </row>
    <row r="59" spans="1:20" s="124" customFormat="1" ht="9.75" customHeight="1" x14ac:dyDescent="0.25">
      <c r="A59" s="107"/>
      <c r="B59" s="108"/>
      <c r="C59" s="108"/>
      <c r="D59" s="108"/>
      <c r="E59" s="108"/>
      <c r="F59" s="108"/>
      <c r="G59" s="108"/>
      <c r="H59" s="54"/>
      <c r="I59" s="54"/>
      <c r="J59" s="33"/>
      <c r="K59" s="123"/>
      <c r="L59" s="123"/>
      <c r="M59" s="123"/>
      <c r="N59" s="123"/>
      <c r="O59" s="123"/>
      <c r="P59" s="123"/>
      <c r="Q59" s="123"/>
      <c r="R59" s="123"/>
      <c r="S59" s="123"/>
      <c r="T59" s="123"/>
    </row>
    <row r="60" spans="1:20" s="12" customFormat="1" ht="33" customHeight="1" x14ac:dyDescent="0.25">
      <c r="A60" s="49"/>
      <c r="B60" s="68"/>
      <c r="C60" s="325" t="s">
        <v>185</v>
      </c>
      <c r="D60" s="325"/>
      <c r="E60" s="325"/>
      <c r="F60" s="325"/>
      <c r="G60" s="325"/>
      <c r="H60" s="325"/>
      <c r="I60" s="325"/>
      <c r="J60" s="67"/>
      <c r="K60" s="125"/>
      <c r="L60" s="11"/>
      <c r="M60" s="11"/>
      <c r="N60" s="11"/>
      <c r="O60" s="11"/>
      <c r="P60" s="11"/>
      <c r="Q60" s="11"/>
      <c r="R60" s="11"/>
      <c r="S60" s="11"/>
      <c r="T60" s="11"/>
    </row>
    <row r="61" spans="1:20" s="12" customFormat="1" ht="94.95" customHeight="1" x14ac:dyDescent="0.25">
      <c r="A61" s="49"/>
      <c r="B61" s="67"/>
      <c r="C61" s="326"/>
      <c r="D61" s="327"/>
      <c r="E61" s="327"/>
      <c r="F61" s="327"/>
      <c r="G61" s="327"/>
      <c r="H61" s="327"/>
      <c r="I61" s="328"/>
      <c r="J61" s="59"/>
      <c r="K61" s="11"/>
      <c r="L61" s="11"/>
      <c r="M61" s="11"/>
      <c r="N61" s="11"/>
      <c r="O61" s="11"/>
      <c r="P61" s="11"/>
      <c r="Q61" s="11"/>
      <c r="R61" s="11"/>
      <c r="S61" s="11"/>
      <c r="T61" s="11"/>
    </row>
    <row r="62" spans="1:20" s="20" customFormat="1" ht="21" customHeight="1" x14ac:dyDescent="0.25">
      <c r="A62" s="63"/>
      <c r="B62" s="64"/>
      <c r="C62" s="64"/>
      <c r="D62" s="65"/>
      <c r="E62" s="65"/>
      <c r="F62" s="65"/>
      <c r="G62" s="65"/>
      <c r="H62" s="65"/>
      <c r="I62" s="66"/>
      <c r="J62" s="45"/>
      <c r="K62" s="19"/>
      <c r="L62" s="19"/>
      <c r="M62" s="19"/>
      <c r="N62" s="19"/>
      <c r="O62" s="19"/>
      <c r="P62" s="19"/>
      <c r="Q62" s="19"/>
      <c r="R62" s="19"/>
      <c r="S62" s="19"/>
      <c r="T62" s="19"/>
    </row>
    <row r="63" spans="1:20" s="263" customFormat="1" ht="15.45" customHeight="1" x14ac:dyDescent="0.25">
      <c r="A63" s="266" t="s">
        <v>195</v>
      </c>
      <c r="B63" s="264" t="s">
        <v>194</v>
      </c>
      <c r="C63" s="264"/>
      <c r="D63" s="264"/>
      <c r="E63" s="264"/>
      <c r="F63" s="264"/>
      <c r="G63" s="65"/>
      <c r="H63" s="65"/>
      <c r="I63" s="66"/>
      <c r="J63" s="45"/>
      <c r="K63" s="19"/>
      <c r="L63" s="19"/>
      <c r="M63" s="19"/>
      <c r="N63" s="19"/>
      <c r="O63" s="19"/>
      <c r="P63" s="19"/>
      <c r="Q63" s="19"/>
      <c r="R63" s="19"/>
      <c r="S63" s="19"/>
      <c r="T63" s="19"/>
    </row>
    <row r="64" spans="1:20" s="263" customFormat="1" ht="13.95" customHeight="1" x14ac:dyDescent="0.25">
      <c r="A64" s="111"/>
      <c r="B64" s="260"/>
      <c r="C64" s="260"/>
      <c r="D64" s="65"/>
      <c r="E64" s="65"/>
      <c r="F64" s="65"/>
      <c r="G64" s="65"/>
      <c r="H64" s="65"/>
      <c r="I64" s="66"/>
      <c r="J64" s="45"/>
      <c r="K64" s="19"/>
      <c r="L64" s="19"/>
      <c r="M64" s="19"/>
      <c r="N64" s="19"/>
      <c r="O64" s="19"/>
      <c r="P64" s="19"/>
      <c r="Q64" s="19"/>
      <c r="R64" s="19"/>
      <c r="S64" s="19"/>
      <c r="T64" s="19"/>
    </row>
    <row r="65" spans="1:20" s="263" customFormat="1" ht="15.45" customHeight="1" x14ac:dyDescent="0.25">
      <c r="A65" s="111"/>
      <c r="B65" s="324" t="s">
        <v>193</v>
      </c>
      <c r="C65" s="324"/>
      <c r="D65" s="324"/>
      <c r="E65" s="324"/>
      <c r="F65" s="324"/>
      <c r="G65" s="262"/>
      <c r="H65" s="129" t="s">
        <v>60</v>
      </c>
      <c r="I65" s="129" t="s">
        <v>32</v>
      </c>
      <c r="J65" s="45"/>
      <c r="K65" s="19"/>
      <c r="L65" s="19"/>
      <c r="M65" s="19"/>
      <c r="N65" s="19"/>
      <c r="O65" s="19"/>
      <c r="P65" s="19"/>
      <c r="Q65" s="19"/>
      <c r="R65" s="19"/>
      <c r="S65" s="19"/>
      <c r="T65" s="19"/>
    </row>
    <row r="66" spans="1:20" s="263" customFormat="1" ht="8.5500000000000007" customHeight="1" x14ac:dyDescent="0.25">
      <c r="A66" s="111"/>
      <c r="B66" s="260"/>
      <c r="C66" s="260"/>
      <c r="D66" s="65"/>
      <c r="E66" s="65"/>
      <c r="F66" s="65"/>
      <c r="G66" s="65"/>
      <c r="H66" s="65"/>
      <c r="I66" s="66"/>
      <c r="J66" s="45"/>
      <c r="K66" s="19"/>
      <c r="L66" s="19"/>
      <c r="M66" s="19"/>
      <c r="N66" s="19"/>
      <c r="O66" s="19"/>
      <c r="P66" s="19"/>
      <c r="Q66" s="19"/>
      <c r="R66" s="19"/>
      <c r="S66" s="19"/>
      <c r="T66" s="19"/>
    </row>
    <row r="67" spans="1:20" s="263" customFormat="1" ht="33" customHeight="1" x14ac:dyDescent="0.25">
      <c r="A67" s="111"/>
      <c r="B67" s="68"/>
      <c r="C67" s="325" t="s">
        <v>203</v>
      </c>
      <c r="D67" s="325"/>
      <c r="E67" s="325"/>
      <c r="F67" s="325"/>
      <c r="G67" s="325"/>
      <c r="H67" s="325"/>
      <c r="I67" s="325"/>
      <c r="J67" s="45"/>
      <c r="K67" s="19"/>
      <c r="L67" s="19"/>
      <c r="M67" s="19"/>
      <c r="N67" s="19"/>
      <c r="O67" s="19"/>
      <c r="P67" s="19"/>
      <c r="Q67" s="19"/>
      <c r="R67" s="19"/>
      <c r="S67" s="19"/>
      <c r="T67" s="19"/>
    </row>
    <row r="68" spans="1:20" s="263" customFormat="1" ht="94.95" customHeight="1" x14ac:dyDescent="0.25">
      <c r="A68" s="111"/>
      <c r="B68" s="67"/>
      <c r="C68" s="326"/>
      <c r="D68" s="327"/>
      <c r="E68" s="327"/>
      <c r="F68" s="327"/>
      <c r="G68" s="327"/>
      <c r="H68" s="327"/>
      <c r="I68" s="328"/>
      <c r="J68" s="45"/>
      <c r="K68" s="19"/>
      <c r="L68" s="19"/>
      <c r="M68" s="19"/>
      <c r="N68" s="19"/>
      <c r="O68" s="19"/>
      <c r="P68" s="19"/>
      <c r="Q68" s="19"/>
      <c r="R68" s="19"/>
      <c r="S68" s="19"/>
      <c r="T68" s="19"/>
    </row>
    <row r="69" spans="1:20" s="263" customFormat="1" ht="22.95" customHeight="1" x14ac:dyDescent="0.25">
      <c r="A69" s="111"/>
      <c r="B69" s="260"/>
      <c r="C69" s="260"/>
      <c r="D69" s="65"/>
      <c r="E69" s="65"/>
      <c r="F69" s="65"/>
      <c r="G69" s="65"/>
      <c r="H69" s="65"/>
      <c r="I69" s="66"/>
      <c r="J69" s="45"/>
      <c r="K69" s="19"/>
      <c r="L69" s="19"/>
      <c r="M69" s="19"/>
      <c r="N69" s="19"/>
      <c r="O69" s="19"/>
      <c r="P69" s="19"/>
      <c r="Q69" s="19"/>
      <c r="R69" s="19"/>
      <c r="S69" s="19"/>
      <c r="T69" s="19"/>
    </row>
    <row r="70" spans="1:20" s="263" customFormat="1" ht="34.950000000000003" customHeight="1" x14ac:dyDescent="0.25">
      <c r="A70" s="111"/>
      <c r="B70" s="324" t="s">
        <v>196</v>
      </c>
      <c r="C70" s="324"/>
      <c r="D70" s="324"/>
      <c r="E70" s="324"/>
      <c r="F70" s="324"/>
      <c r="G70" s="324"/>
      <c r="H70" s="129" t="s">
        <v>60</v>
      </c>
      <c r="I70" s="129" t="s">
        <v>32</v>
      </c>
      <c r="J70" s="45"/>
      <c r="K70" s="19"/>
      <c r="L70" s="19"/>
      <c r="M70" s="19"/>
      <c r="N70" s="19"/>
      <c r="O70" s="19"/>
      <c r="P70" s="19"/>
      <c r="Q70" s="19"/>
      <c r="R70" s="19"/>
      <c r="S70" s="19"/>
      <c r="T70" s="19"/>
    </row>
    <row r="71" spans="1:20" s="263" customFormat="1" ht="8.5500000000000007" customHeight="1" x14ac:dyDescent="0.25">
      <c r="A71" s="111"/>
      <c r="B71" s="260"/>
      <c r="C71" s="260"/>
      <c r="D71" s="65"/>
      <c r="E71" s="65"/>
      <c r="F71" s="65"/>
      <c r="G71" s="65"/>
      <c r="H71" s="65"/>
      <c r="I71" s="66"/>
      <c r="J71" s="45"/>
      <c r="K71" s="19"/>
      <c r="L71" s="19"/>
      <c r="M71" s="19"/>
      <c r="N71" s="19"/>
      <c r="O71" s="19"/>
      <c r="P71" s="19"/>
      <c r="Q71" s="19"/>
      <c r="R71" s="19"/>
      <c r="S71" s="19"/>
      <c r="T71" s="19"/>
    </row>
    <row r="72" spans="1:20" s="263" customFormat="1" ht="33" customHeight="1" x14ac:dyDescent="0.25">
      <c r="A72" s="111"/>
      <c r="B72" s="68"/>
      <c r="C72" s="325" t="s">
        <v>203</v>
      </c>
      <c r="D72" s="325"/>
      <c r="E72" s="325"/>
      <c r="F72" s="325"/>
      <c r="G72" s="325"/>
      <c r="H72" s="325"/>
      <c r="I72" s="325"/>
      <c r="J72" s="45"/>
      <c r="K72" s="19"/>
      <c r="L72" s="19"/>
      <c r="M72" s="19"/>
      <c r="N72" s="19"/>
      <c r="O72" s="19"/>
      <c r="P72" s="19"/>
      <c r="Q72" s="19"/>
      <c r="R72" s="19"/>
      <c r="S72" s="19"/>
      <c r="T72" s="19"/>
    </row>
    <row r="73" spans="1:20" s="263" customFormat="1" ht="94.95" customHeight="1" x14ac:dyDescent="0.25">
      <c r="A73" s="111"/>
      <c r="B73" s="67"/>
      <c r="C73" s="326"/>
      <c r="D73" s="327"/>
      <c r="E73" s="327"/>
      <c r="F73" s="327"/>
      <c r="G73" s="327"/>
      <c r="H73" s="327"/>
      <c r="I73" s="328"/>
      <c r="J73" s="45"/>
      <c r="K73" s="19"/>
      <c r="L73" s="19"/>
      <c r="M73" s="19"/>
      <c r="N73" s="19"/>
      <c r="O73" s="19"/>
      <c r="P73" s="19"/>
      <c r="Q73" s="19"/>
      <c r="R73" s="19"/>
      <c r="S73" s="19"/>
      <c r="T73" s="19"/>
    </row>
    <row r="74" spans="1:20" s="263" customFormat="1" ht="22.95" customHeight="1" x14ac:dyDescent="0.25">
      <c r="A74" s="111"/>
      <c r="B74" s="260"/>
      <c r="C74" s="260"/>
      <c r="D74" s="65"/>
      <c r="E74" s="65"/>
      <c r="F74" s="65"/>
      <c r="G74" s="65"/>
      <c r="H74" s="65"/>
      <c r="I74" s="66"/>
      <c r="J74" s="45"/>
      <c r="K74" s="19"/>
      <c r="L74" s="19"/>
      <c r="M74" s="19"/>
      <c r="N74" s="19"/>
      <c r="O74" s="19"/>
      <c r="P74" s="19"/>
      <c r="Q74" s="19"/>
      <c r="R74" s="19"/>
      <c r="S74" s="19"/>
      <c r="T74" s="19"/>
    </row>
    <row r="75" spans="1:20" s="263" customFormat="1" ht="15.45" customHeight="1" x14ac:dyDescent="0.25">
      <c r="A75" s="111"/>
      <c r="B75" s="324" t="s">
        <v>197</v>
      </c>
      <c r="C75" s="324"/>
      <c r="D75" s="324"/>
      <c r="E75" s="324"/>
      <c r="F75" s="324"/>
      <c r="G75" s="324"/>
      <c r="H75" s="129" t="s">
        <v>60</v>
      </c>
      <c r="I75" s="129" t="s">
        <v>32</v>
      </c>
      <c r="J75" s="45"/>
      <c r="K75" s="19"/>
      <c r="L75" s="19"/>
      <c r="M75" s="19"/>
      <c r="N75" s="19"/>
      <c r="O75" s="19"/>
      <c r="P75" s="19"/>
      <c r="Q75" s="19"/>
      <c r="R75" s="19"/>
      <c r="S75" s="19"/>
      <c r="T75" s="19"/>
    </row>
    <row r="76" spans="1:20" s="263" customFormat="1" ht="8.5500000000000007" customHeight="1" x14ac:dyDescent="0.25">
      <c r="A76" s="111"/>
      <c r="B76" s="260"/>
      <c r="C76" s="260"/>
      <c r="D76" s="65"/>
      <c r="E76" s="65"/>
      <c r="F76" s="65"/>
      <c r="G76" s="65"/>
      <c r="H76" s="65"/>
      <c r="I76" s="66"/>
      <c r="J76" s="45"/>
      <c r="K76" s="19"/>
      <c r="L76" s="19"/>
      <c r="M76" s="19"/>
      <c r="N76" s="19"/>
      <c r="O76" s="19"/>
      <c r="P76" s="19"/>
      <c r="Q76" s="19"/>
      <c r="R76" s="19"/>
      <c r="S76" s="19"/>
      <c r="T76" s="19"/>
    </row>
    <row r="77" spans="1:20" s="263" customFormat="1" ht="33" customHeight="1" x14ac:dyDescent="0.25">
      <c r="A77" s="111"/>
      <c r="B77" s="68"/>
      <c r="C77" s="325" t="s">
        <v>203</v>
      </c>
      <c r="D77" s="325"/>
      <c r="E77" s="325"/>
      <c r="F77" s="325"/>
      <c r="G77" s="325"/>
      <c r="H77" s="325"/>
      <c r="I77" s="325"/>
      <c r="J77" s="45"/>
      <c r="K77" s="19"/>
      <c r="L77" s="19"/>
      <c r="M77" s="19"/>
      <c r="N77" s="19"/>
      <c r="O77" s="19"/>
      <c r="P77" s="19"/>
      <c r="Q77" s="19"/>
      <c r="R77" s="19"/>
      <c r="S77" s="19"/>
      <c r="T77" s="19"/>
    </row>
    <row r="78" spans="1:20" s="263" customFormat="1" ht="90" customHeight="1" x14ac:dyDescent="0.25">
      <c r="A78" s="111"/>
      <c r="B78" s="67"/>
      <c r="C78" s="326"/>
      <c r="D78" s="327"/>
      <c r="E78" s="327"/>
      <c r="F78" s="327"/>
      <c r="G78" s="327"/>
      <c r="H78" s="327"/>
      <c r="I78" s="328"/>
      <c r="J78" s="45"/>
      <c r="K78" s="19"/>
      <c r="L78" s="19"/>
      <c r="M78" s="19"/>
      <c r="N78" s="19"/>
      <c r="O78" s="19"/>
      <c r="P78" s="19"/>
      <c r="Q78" s="19"/>
      <c r="R78" s="19"/>
      <c r="S78" s="19"/>
      <c r="T78" s="19"/>
    </row>
    <row r="79" spans="1:20" s="263" customFormat="1" ht="21" customHeight="1" x14ac:dyDescent="0.25">
      <c r="A79" s="111"/>
      <c r="B79" s="260"/>
      <c r="C79" s="260"/>
      <c r="D79" s="65"/>
      <c r="E79" s="65"/>
      <c r="F79" s="65"/>
      <c r="G79" s="65"/>
      <c r="H79" s="65"/>
      <c r="I79" s="66"/>
      <c r="J79" s="45"/>
      <c r="K79" s="19"/>
      <c r="L79" s="19"/>
      <c r="M79" s="19"/>
      <c r="N79" s="19"/>
      <c r="O79" s="19"/>
      <c r="P79" s="19"/>
      <c r="Q79" s="19"/>
      <c r="R79" s="19"/>
      <c r="S79" s="19"/>
      <c r="T79" s="19"/>
    </row>
    <row r="80" spans="1:20" s="263" customFormat="1" ht="15.45" customHeight="1" x14ac:dyDescent="0.25">
      <c r="A80" s="111"/>
      <c r="B80" s="324" t="s">
        <v>207</v>
      </c>
      <c r="C80" s="324"/>
      <c r="D80" s="324"/>
      <c r="E80" s="324"/>
      <c r="F80" s="324"/>
      <c r="G80" s="324"/>
      <c r="H80" s="129" t="s">
        <v>60</v>
      </c>
      <c r="I80" s="129" t="s">
        <v>32</v>
      </c>
      <c r="J80" s="45"/>
      <c r="K80" s="19"/>
      <c r="L80" s="19"/>
      <c r="M80" s="19"/>
      <c r="N80" s="19"/>
      <c r="O80" s="19"/>
      <c r="P80" s="19"/>
      <c r="Q80" s="19"/>
      <c r="R80" s="19"/>
      <c r="S80" s="19"/>
      <c r="T80" s="19"/>
    </row>
    <row r="81" spans="1:20" s="263" customFormat="1" ht="8.5500000000000007" customHeight="1" x14ac:dyDescent="0.25">
      <c r="A81" s="111"/>
      <c r="B81" s="260"/>
      <c r="C81" s="260"/>
      <c r="D81" s="65"/>
      <c r="E81" s="65"/>
      <c r="F81" s="65"/>
      <c r="G81" s="65"/>
      <c r="H81" s="65"/>
      <c r="I81" s="66"/>
      <c r="J81" s="45"/>
      <c r="K81" s="19"/>
      <c r="L81" s="19"/>
      <c r="M81" s="19"/>
      <c r="N81" s="19"/>
      <c r="O81" s="19"/>
      <c r="P81" s="19"/>
      <c r="Q81" s="19"/>
      <c r="R81" s="19"/>
      <c r="S81" s="19"/>
      <c r="T81" s="19"/>
    </row>
    <row r="82" spans="1:20" s="263" customFormat="1" ht="33" customHeight="1" x14ac:dyDescent="0.25">
      <c r="A82" s="111"/>
      <c r="B82" s="68"/>
      <c r="C82" s="325" t="s">
        <v>202</v>
      </c>
      <c r="D82" s="325"/>
      <c r="E82" s="325"/>
      <c r="F82" s="325"/>
      <c r="G82" s="325"/>
      <c r="H82" s="325"/>
      <c r="I82" s="325"/>
      <c r="J82" s="45"/>
      <c r="K82" s="19"/>
      <c r="L82" s="19"/>
      <c r="M82" s="19"/>
      <c r="N82" s="19"/>
      <c r="O82" s="19"/>
      <c r="P82" s="19"/>
      <c r="Q82" s="19"/>
      <c r="R82" s="19"/>
      <c r="S82" s="19"/>
      <c r="T82" s="19"/>
    </row>
    <row r="83" spans="1:20" s="263" customFormat="1" ht="94.95" customHeight="1" x14ac:dyDescent="0.25">
      <c r="A83" s="111"/>
      <c r="B83" s="67"/>
      <c r="C83" s="326"/>
      <c r="D83" s="327"/>
      <c r="E83" s="327"/>
      <c r="F83" s="327"/>
      <c r="G83" s="327"/>
      <c r="H83" s="327"/>
      <c r="I83" s="328"/>
      <c r="J83" s="45"/>
      <c r="K83" s="19"/>
      <c r="L83" s="19"/>
      <c r="M83" s="19"/>
      <c r="N83" s="19"/>
      <c r="O83" s="19"/>
      <c r="P83" s="19"/>
      <c r="Q83" s="19"/>
      <c r="R83" s="19"/>
      <c r="S83" s="19"/>
      <c r="T83" s="19"/>
    </row>
    <row r="84" spans="1:20" s="263" customFormat="1" ht="13.05" customHeight="1" x14ac:dyDescent="0.25">
      <c r="A84" s="111"/>
      <c r="B84" s="260"/>
      <c r="C84" s="260"/>
      <c r="D84" s="65"/>
      <c r="E84" s="65"/>
      <c r="F84" s="65"/>
      <c r="G84" s="65"/>
      <c r="H84" s="65"/>
      <c r="I84" s="66"/>
      <c r="J84" s="45"/>
      <c r="K84" s="19"/>
      <c r="L84" s="19"/>
      <c r="M84" s="19"/>
      <c r="N84" s="19"/>
      <c r="O84" s="19"/>
      <c r="P84" s="19"/>
      <c r="Q84" s="19"/>
      <c r="R84" s="19"/>
      <c r="S84" s="19"/>
      <c r="T84" s="19"/>
    </row>
    <row r="85" spans="1:20" s="263" customFormat="1" ht="13.95" customHeight="1" x14ac:dyDescent="0.25">
      <c r="A85" s="111"/>
      <c r="B85" s="260"/>
      <c r="C85" s="260"/>
      <c r="D85" s="65"/>
      <c r="E85" s="65"/>
      <c r="F85" s="65"/>
      <c r="G85" s="65"/>
      <c r="H85" s="65"/>
      <c r="I85" s="66"/>
      <c r="J85" s="45"/>
      <c r="K85" s="19"/>
      <c r="L85" s="19"/>
      <c r="M85" s="19"/>
      <c r="N85" s="19"/>
      <c r="O85" s="19"/>
      <c r="P85" s="19"/>
      <c r="Q85" s="19"/>
      <c r="R85" s="19"/>
      <c r="S85" s="19"/>
      <c r="T85" s="19"/>
    </row>
    <row r="86" spans="1:20" s="263" customFormat="1" ht="15.45" customHeight="1" x14ac:dyDescent="0.25">
      <c r="A86" s="111"/>
      <c r="B86" s="324" t="s">
        <v>198</v>
      </c>
      <c r="C86" s="324"/>
      <c r="D86" s="324"/>
      <c r="E86" s="324"/>
      <c r="F86" s="324"/>
      <c r="G86" s="324"/>
      <c r="H86" s="129"/>
      <c r="I86" s="129"/>
      <c r="J86" s="45"/>
      <c r="K86" s="19"/>
      <c r="L86" s="19"/>
      <c r="M86" s="19"/>
      <c r="N86" s="19"/>
      <c r="O86" s="19"/>
      <c r="P86" s="19"/>
      <c r="Q86" s="19"/>
      <c r="R86" s="19"/>
      <c r="S86" s="19"/>
      <c r="T86" s="19"/>
    </row>
    <row r="87" spans="1:20" s="263" customFormat="1" ht="12" customHeight="1" x14ac:dyDescent="0.25">
      <c r="A87" s="111"/>
      <c r="B87" s="260"/>
      <c r="C87" s="260"/>
      <c r="D87" s="65"/>
      <c r="E87" s="65"/>
      <c r="F87" s="65"/>
      <c r="G87" s="65"/>
      <c r="H87" s="65"/>
      <c r="I87" s="66"/>
      <c r="J87" s="45"/>
      <c r="K87" s="19"/>
      <c r="L87" s="19"/>
      <c r="M87" s="19"/>
      <c r="N87" s="19"/>
      <c r="O87" s="19"/>
      <c r="P87" s="19"/>
      <c r="Q87" s="19"/>
      <c r="R87" s="19"/>
      <c r="S87" s="19"/>
      <c r="T87" s="19"/>
    </row>
    <row r="88" spans="1:20" s="263" customFormat="1" ht="33" customHeight="1" x14ac:dyDescent="0.25">
      <c r="A88" s="111"/>
      <c r="B88" s="259"/>
      <c r="C88" s="293" t="s">
        <v>199</v>
      </c>
      <c r="D88" s="294"/>
      <c r="E88" s="294"/>
      <c r="F88" s="294"/>
      <c r="G88" s="294"/>
      <c r="H88" s="294"/>
      <c r="I88" s="294"/>
      <c r="J88" s="45"/>
      <c r="K88" s="19"/>
      <c r="L88" s="19"/>
      <c r="M88" s="19"/>
      <c r="N88" s="19"/>
      <c r="O88" s="19"/>
      <c r="P88" s="19"/>
      <c r="Q88" s="19"/>
      <c r="R88" s="19"/>
      <c r="S88" s="19"/>
      <c r="T88" s="19"/>
    </row>
    <row r="89" spans="1:20" s="263" customFormat="1" ht="19.95" customHeight="1" x14ac:dyDescent="0.25">
      <c r="A89" s="111"/>
      <c r="B89" s="259"/>
      <c r="C89" s="293" t="s">
        <v>200</v>
      </c>
      <c r="D89" s="294"/>
      <c r="E89" s="294"/>
      <c r="F89" s="294"/>
      <c r="G89" s="294"/>
      <c r="H89" s="294"/>
      <c r="I89" s="294"/>
      <c r="J89" s="45"/>
      <c r="K89" s="19"/>
      <c r="L89" s="19"/>
      <c r="M89" s="19"/>
      <c r="N89" s="19"/>
      <c r="O89" s="19"/>
      <c r="P89" s="19"/>
      <c r="Q89" s="19"/>
      <c r="R89" s="19"/>
      <c r="S89" s="19"/>
      <c r="T89" s="19"/>
    </row>
    <row r="90" spans="1:20" s="263" customFormat="1" ht="19.5" customHeight="1" x14ac:dyDescent="0.25">
      <c r="A90" s="111"/>
      <c r="B90" s="259"/>
      <c r="C90" s="293" t="s">
        <v>201</v>
      </c>
      <c r="D90" s="294"/>
      <c r="E90" s="294"/>
      <c r="F90" s="294"/>
      <c r="G90" s="294"/>
      <c r="H90" s="294"/>
      <c r="I90" s="294"/>
      <c r="J90" s="45"/>
      <c r="K90" s="19"/>
      <c r="L90" s="19"/>
      <c r="M90" s="19"/>
      <c r="N90" s="19"/>
      <c r="O90" s="19"/>
      <c r="P90" s="19"/>
      <c r="Q90" s="19"/>
      <c r="R90" s="19"/>
      <c r="S90" s="19"/>
      <c r="T90" s="19"/>
    </row>
    <row r="91" spans="1:20" s="263" customFormat="1" ht="60" customHeight="1" x14ac:dyDescent="0.25">
      <c r="A91" s="111"/>
      <c r="B91" s="260"/>
      <c r="C91" s="326"/>
      <c r="D91" s="327"/>
      <c r="E91" s="327"/>
      <c r="F91" s="327"/>
      <c r="G91" s="327"/>
      <c r="H91" s="327"/>
      <c r="I91" s="328"/>
      <c r="J91" s="45"/>
      <c r="K91" s="19"/>
      <c r="L91" s="19"/>
      <c r="M91" s="19"/>
      <c r="N91" s="19"/>
      <c r="O91" s="19"/>
      <c r="P91" s="19"/>
      <c r="Q91" s="19"/>
      <c r="R91" s="19"/>
      <c r="S91" s="19"/>
      <c r="T91" s="19"/>
    </row>
    <row r="92" spans="1:20" s="263" customFormat="1" ht="18" customHeight="1" x14ac:dyDescent="0.25">
      <c r="A92" s="111"/>
      <c r="B92" s="260"/>
      <c r="C92" s="260"/>
      <c r="D92" s="65"/>
      <c r="E92" s="65"/>
      <c r="F92" s="65"/>
      <c r="G92" s="65"/>
      <c r="H92" s="65"/>
      <c r="I92" s="66"/>
      <c r="J92" s="45"/>
      <c r="K92" s="19"/>
      <c r="L92" s="19"/>
      <c r="M92" s="19"/>
      <c r="N92" s="19"/>
      <c r="O92" s="19"/>
      <c r="P92" s="19"/>
      <c r="Q92" s="19"/>
      <c r="R92" s="19"/>
      <c r="S92" s="19"/>
      <c r="T92" s="19"/>
    </row>
    <row r="93" spans="1:20" s="12" customFormat="1" ht="29.25" customHeight="1" x14ac:dyDescent="0.25">
      <c r="A93" s="57" t="s">
        <v>31</v>
      </c>
      <c r="B93" s="291" t="s">
        <v>72</v>
      </c>
      <c r="C93" s="291"/>
      <c r="D93" s="291"/>
      <c r="E93" s="291"/>
      <c r="F93" s="291"/>
      <c r="G93" s="291"/>
      <c r="H93" s="291"/>
      <c r="I93" s="60"/>
      <c r="J93" s="59"/>
      <c r="K93" s="11"/>
      <c r="L93" s="11"/>
      <c r="M93" s="11"/>
      <c r="N93" s="11"/>
      <c r="O93" s="11"/>
      <c r="P93" s="11"/>
      <c r="Q93" s="11"/>
      <c r="R93" s="11"/>
      <c r="S93" s="11"/>
      <c r="T93" s="11"/>
    </row>
    <row r="94" spans="1:20" ht="41.25" customHeight="1" x14ac:dyDescent="0.25">
      <c r="A94" s="239" t="s">
        <v>44</v>
      </c>
      <c r="B94" s="293" t="s">
        <v>134</v>
      </c>
      <c r="C94" s="294"/>
      <c r="D94" s="294"/>
      <c r="E94" s="294"/>
      <c r="F94" s="294"/>
      <c r="G94" s="294"/>
      <c r="H94" s="294"/>
      <c r="I94" s="294"/>
      <c r="J94" s="33"/>
    </row>
    <row r="95" spans="1:20" ht="38.25" customHeight="1" x14ac:dyDescent="0.3">
      <c r="A95" s="227"/>
      <c r="B95" s="228"/>
      <c r="C95" s="331" t="s">
        <v>133</v>
      </c>
      <c r="D95" s="332"/>
      <c r="E95" s="332"/>
      <c r="F95" s="332"/>
      <c r="G95" s="229" t="s">
        <v>104</v>
      </c>
      <c r="H95" s="231"/>
      <c r="I95" s="226"/>
      <c r="J95" s="33"/>
      <c r="L95" s="230">
        <v>0</v>
      </c>
    </row>
    <row r="96" spans="1:20" ht="41.25" customHeight="1" x14ac:dyDescent="0.25">
      <c r="A96" s="227"/>
      <c r="B96" s="329" t="str">
        <f>IF(L95=1,"","Bitte holen Sie die Zielgruppenprüfung nach, bevor Sie diesen Verwendungsnachweis abgeben und rechnen Sie nur Teilnehmer/innen, die einer förderfähigen Zielgruppe angehören, ab.")</f>
        <v>Bitte holen Sie die Zielgruppenprüfung nach, bevor Sie diesen Verwendungsnachweis abgeben und rechnen Sie nur Teilnehmer/innen, die einer förderfähigen Zielgruppe angehören, ab.</v>
      </c>
      <c r="C96" s="330"/>
      <c r="D96" s="330"/>
      <c r="E96" s="330"/>
      <c r="F96" s="330"/>
      <c r="G96" s="330"/>
      <c r="H96" s="330"/>
      <c r="I96" s="330"/>
      <c r="J96" s="33"/>
    </row>
    <row r="97" spans="1:20" ht="15" customHeight="1" x14ac:dyDescent="0.25">
      <c r="A97" s="227"/>
      <c r="B97" s="159"/>
      <c r="C97" s="159"/>
      <c r="D97" s="159"/>
      <c r="E97" s="159"/>
      <c r="F97" s="159"/>
      <c r="G97" s="159"/>
      <c r="H97" s="159"/>
      <c r="I97" s="159"/>
      <c r="J97" s="33"/>
    </row>
    <row r="98" spans="1:20" s="12" customFormat="1" ht="37.5" customHeight="1" x14ac:dyDescent="0.25">
      <c r="A98" s="57" t="s">
        <v>45</v>
      </c>
      <c r="B98" s="298" t="s">
        <v>68</v>
      </c>
      <c r="C98" s="298"/>
      <c r="D98" s="298"/>
      <c r="E98" s="298"/>
      <c r="F98" s="298"/>
      <c r="G98" s="298"/>
      <c r="H98" s="298"/>
      <c r="I98" s="298"/>
      <c r="J98" s="59"/>
      <c r="K98" s="11"/>
      <c r="L98" s="11"/>
      <c r="M98" s="11"/>
      <c r="N98" s="11"/>
      <c r="O98" s="11"/>
      <c r="P98" s="11"/>
      <c r="Q98" s="11"/>
      <c r="R98" s="11"/>
      <c r="S98" s="11"/>
      <c r="T98" s="11"/>
    </row>
    <row r="99" spans="1:20" s="12" customFormat="1" ht="15.75" customHeight="1" x14ac:dyDescent="0.25">
      <c r="A99" s="57"/>
      <c r="B99" s="61"/>
      <c r="C99" s="61"/>
      <c r="D99" s="61"/>
      <c r="E99" s="67"/>
      <c r="F99" s="67"/>
      <c r="G99" s="282"/>
      <c r="H99" s="282"/>
      <c r="I99" s="68"/>
      <c r="J99" s="59"/>
      <c r="K99" s="11"/>
      <c r="L99" s="11"/>
      <c r="M99" s="11"/>
      <c r="N99" s="11"/>
      <c r="O99" s="11"/>
      <c r="P99" s="11"/>
      <c r="Q99" s="11"/>
      <c r="R99" s="11"/>
      <c r="S99" s="11"/>
      <c r="T99" s="11"/>
    </row>
    <row r="100" spans="1:20" s="10" customFormat="1" ht="35.25" customHeight="1" x14ac:dyDescent="0.25">
      <c r="A100" s="69"/>
      <c r="B100" s="380" t="s">
        <v>42</v>
      </c>
      <c r="C100" s="380"/>
      <c r="D100" s="380"/>
      <c r="E100" s="380"/>
      <c r="F100" s="380"/>
      <c r="G100" s="338">
        <f>'Anlage 1'!E515+'Anlage 1'!F515+'Anlage 1'!G515</f>
        <v>0</v>
      </c>
      <c r="H100" s="338"/>
      <c r="I100" s="50"/>
      <c r="J100" s="69"/>
      <c r="K100" s="9"/>
      <c r="L100" s="9"/>
      <c r="M100" s="9"/>
      <c r="N100" s="9"/>
      <c r="O100" s="9"/>
      <c r="P100" s="9"/>
      <c r="Q100" s="9"/>
      <c r="R100" s="9"/>
      <c r="S100" s="9"/>
      <c r="T100" s="9"/>
    </row>
    <row r="101" spans="1:20" s="10" customFormat="1" ht="23.25" customHeight="1" x14ac:dyDescent="0.25">
      <c r="A101" s="69"/>
      <c r="B101" s="51"/>
      <c r="C101" s="51"/>
      <c r="D101" s="51"/>
      <c r="E101" s="51"/>
      <c r="F101" s="51"/>
      <c r="G101" s="71" t="s">
        <v>25</v>
      </c>
      <c r="H101" s="72" t="s">
        <v>26</v>
      </c>
      <c r="I101" s="50"/>
      <c r="J101" s="69"/>
      <c r="K101" s="9"/>
      <c r="L101" s="9"/>
      <c r="M101" s="9"/>
      <c r="N101" s="9"/>
      <c r="O101" s="9"/>
      <c r="P101" s="9"/>
      <c r="Q101" s="9"/>
      <c r="R101" s="9"/>
      <c r="S101" s="9"/>
      <c r="T101" s="9"/>
    </row>
    <row r="102" spans="1:20" s="10" customFormat="1" ht="39" customHeight="1" x14ac:dyDescent="0.25">
      <c r="A102" s="69"/>
      <c r="B102" s="380" t="s">
        <v>71</v>
      </c>
      <c r="C102" s="383"/>
      <c r="D102" s="383"/>
      <c r="E102" s="383"/>
      <c r="F102" s="383"/>
      <c r="G102" s="30"/>
      <c r="H102" s="30"/>
      <c r="I102" s="50"/>
      <c r="J102" s="69"/>
      <c r="K102" s="9"/>
      <c r="L102" s="9"/>
      <c r="M102" s="9"/>
      <c r="N102" s="9"/>
      <c r="O102" s="9"/>
      <c r="P102" s="9"/>
      <c r="Q102" s="9"/>
      <c r="R102" s="9"/>
      <c r="S102" s="9"/>
      <c r="T102" s="9"/>
    </row>
    <row r="103" spans="1:20" s="10" customFormat="1" ht="19.5" customHeight="1" x14ac:dyDescent="0.25">
      <c r="A103" s="70"/>
      <c r="B103" s="51"/>
      <c r="C103" s="51"/>
      <c r="D103" s="51"/>
      <c r="E103" s="51"/>
      <c r="F103" s="51"/>
      <c r="G103" s="51"/>
      <c r="H103" s="51"/>
      <c r="I103" s="50"/>
      <c r="J103" s="69"/>
      <c r="K103" s="9"/>
      <c r="L103" s="9"/>
      <c r="M103" s="9"/>
      <c r="N103" s="9"/>
      <c r="O103" s="9"/>
      <c r="P103" s="9"/>
      <c r="Q103" s="9"/>
      <c r="R103" s="9"/>
      <c r="S103" s="9"/>
      <c r="T103" s="9"/>
    </row>
    <row r="104" spans="1:20" s="12" customFormat="1" ht="24" customHeight="1" x14ac:dyDescent="0.25">
      <c r="A104" s="57" t="s">
        <v>91</v>
      </c>
      <c r="B104" s="291" t="s">
        <v>70</v>
      </c>
      <c r="C104" s="291"/>
      <c r="D104" s="291"/>
      <c r="E104" s="291"/>
      <c r="F104" s="291"/>
      <c r="G104" s="291"/>
      <c r="H104" s="291"/>
      <c r="I104" s="60"/>
      <c r="J104" s="59"/>
      <c r="K104" s="11"/>
      <c r="L104" s="11"/>
      <c r="M104" s="11"/>
      <c r="N104" s="11"/>
      <c r="O104" s="11"/>
      <c r="P104" s="11"/>
      <c r="Q104" s="11"/>
      <c r="R104" s="11"/>
      <c r="S104" s="11"/>
      <c r="T104" s="11"/>
    </row>
    <row r="105" spans="1:20" s="12" customFormat="1" ht="15" customHeight="1" x14ac:dyDescent="0.25">
      <c r="A105" s="49"/>
      <c r="B105" s="299" t="s">
        <v>20</v>
      </c>
      <c r="C105" s="299"/>
      <c r="D105" s="299"/>
      <c r="E105" s="299"/>
      <c r="F105" s="299"/>
      <c r="G105" s="274"/>
      <c r="H105" s="274"/>
      <c r="I105" s="274"/>
      <c r="J105" s="59"/>
      <c r="K105" s="11"/>
      <c r="L105" s="11"/>
      <c r="M105" s="11"/>
      <c r="N105" s="11"/>
      <c r="O105" s="11"/>
      <c r="P105" s="11"/>
      <c r="Q105" s="11"/>
      <c r="R105" s="11"/>
      <c r="S105" s="11"/>
      <c r="T105" s="11"/>
    </row>
    <row r="106" spans="1:20" s="12" customFormat="1" ht="18.75" customHeight="1" x14ac:dyDescent="0.25">
      <c r="A106" s="49"/>
      <c r="B106" s="60"/>
      <c r="C106" s="60"/>
      <c r="D106" s="60"/>
      <c r="E106" s="60"/>
      <c r="F106" s="60"/>
      <c r="G106" s="59"/>
      <c r="H106" s="59"/>
      <c r="I106" s="59"/>
      <c r="J106" s="59"/>
      <c r="K106" s="11"/>
      <c r="L106" s="11"/>
      <c r="M106" s="11"/>
      <c r="N106" s="11"/>
      <c r="O106" s="11"/>
      <c r="P106" s="11"/>
      <c r="Q106" s="11"/>
      <c r="R106" s="11"/>
      <c r="S106" s="11"/>
      <c r="T106" s="11"/>
    </row>
    <row r="107" spans="1:20" s="10" customFormat="1" ht="30" customHeight="1" x14ac:dyDescent="0.25">
      <c r="A107" s="69"/>
      <c r="B107" s="174" t="s">
        <v>112</v>
      </c>
      <c r="C107" s="271" t="s">
        <v>162</v>
      </c>
      <c r="D107" s="271"/>
      <c r="E107" s="271"/>
      <c r="F107" s="346"/>
      <c r="G107" s="295">
        <f>'Anlage 1'!Q515</f>
        <v>0</v>
      </c>
      <c r="H107" s="296"/>
      <c r="I107" s="297"/>
      <c r="J107" s="69"/>
      <c r="K107" s="9"/>
      <c r="L107" s="9"/>
      <c r="M107" s="9"/>
      <c r="N107" s="9"/>
      <c r="O107" s="9"/>
      <c r="P107" s="9"/>
      <c r="Q107" s="9"/>
      <c r="R107" s="9"/>
      <c r="S107" s="9"/>
      <c r="T107" s="9"/>
    </row>
    <row r="108" spans="1:20" s="10" customFormat="1" ht="30" customHeight="1" x14ac:dyDescent="0.25">
      <c r="A108" s="69"/>
      <c r="B108" s="155" t="s">
        <v>135</v>
      </c>
      <c r="C108" s="271" t="s">
        <v>113</v>
      </c>
      <c r="D108" s="271"/>
      <c r="E108" s="271"/>
      <c r="F108" s="346"/>
      <c r="G108" s="295">
        <f>'Anlage 1'!Q516</f>
        <v>0</v>
      </c>
      <c r="H108" s="296"/>
      <c r="I108" s="297"/>
      <c r="J108" s="69"/>
      <c r="K108" s="9"/>
      <c r="L108" s="9"/>
      <c r="M108" s="9"/>
      <c r="N108" s="9"/>
      <c r="O108" s="9"/>
      <c r="P108" s="9"/>
      <c r="Q108" s="9"/>
      <c r="R108" s="9"/>
      <c r="S108" s="9"/>
      <c r="T108" s="9"/>
    </row>
    <row r="109" spans="1:20" s="10" customFormat="1" ht="10.5" customHeight="1" x14ac:dyDescent="0.25">
      <c r="A109" s="69"/>
      <c r="B109" s="62"/>
      <c r="C109" s="162"/>
      <c r="D109" s="178"/>
      <c r="E109" s="178"/>
      <c r="F109" s="162"/>
      <c r="G109" s="177"/>
      <c r="H109" s="177"/>
      <c r="I109" s="177"/>
      <c r="J109" s="69"/>
      <c r="K109" s="9"/>
      <c r="L109" s="9"/>
      <c r="M109" s="9"/>
      <c r="N109" s="9"/>
      <c r="O109" s="9"/>
      <c r="P109" s="9"/>
      <c r="Q109" s="9"/>
      <c r="R109" s="9"/>
      <c r="S109" s="9"/>
      <c r="T109" s="9"/>
    </row>
    <row r="110" spans="1:20" s="10" customFormat="1" ht="30" customHeight="1" x14ac:dyDescent="0.25">
      <c r="A110" s="69"/>
      <c r="B110" s="74" t="s">
        <v>33</v>
      </c>
      <c r="C110" s="271" t="s">
        <v>34</v>
      </c>
      <c r="D110" s="271"/>
      <c r="E110" s="271"/>
      <c r="F110" s="346"/>
      <c r="G110" s="295">
        <f>'Anlage 1'!Q517</f>
        <v>0</v>
      </c>
      <c r="H110" s="296"/>
      <c r="I110" s="297"/>
      <c r="J110" s="69"/>
      <c r="K110" s="9"/>
      <c r="L110" s="9"/>
      <c r="M110" s="9"/>
      <c r="N110" s="9"/>
      <c r="O110" s="9"/>
      <c r="P110" s="9"/>
      <c r="Q110" s="9"/>
      <c r="R110" s="9"/>
      <c r="S110" s="9"/>
      <c r="T110" s="9"/>
    </row>
    <row r="111" spans="1:20" s="10" customFormat="1" ht="11.25" customHeight="1" x14ac:dyDescent="0.25">
      <c r="A111" s="69"/>
      <c r="B111" s="158"/>
      <c r="C111" s="157"/>
      <c r="D111" s="157"/>
      <c r="E111" s="157"/>
      <c r="F111" s="157"/>
      <c r="G111" s="157"/>
      <c r="H111" s="157"/>
      <c r="I111" s="157"/>
      <c r="J111" s="69"/>
      <c r="K111" s="9"/>
      <c r="L111" s="9"/>
      <c r="M111" s="9"/>
      <c r="N111" s="9"/>
      <c r="O111" s="9"/>
      <c r="P111" s="9"/>
      <c r="Q111" s="9"/>
      <c r="R111" s="9"/>
      <c r="S111" s="9"/>
      <c r="T111" s="9"/>
    </row>
    <row r="112" spans="1:20" s="175" customFormat="1" ht="24.75" customHeight="1" x14ac:dyDescent="0.25">
      <c r="A112" s="48" t="s">
        <v>136</v>
      </c>
      <c r="B112" s="269" t="s">
        <v>110</v>
      </c>
      <c r="C112" s="281"/>
      <c r="D112" s="281"/>
      <c r="E112" s="281"/>
      <c r="F112" s="281"/>
      <c r="G112" s="281"/>
      <c r="H112" s="281"/>
      <c r="I112" s="281"/>
      <c r="J112" s="48"/>
      <c r="K112" s="24"/>
      <c r="L112" s="24"/>
      <c r="M112" s="24"/>
      <c r="N112" s="24"/>
      <c r="O112" s="24"/>
      <c r="P112" s="24"/>
      <c r="Q112" s="24"/>
      <c r="R112" s="24"/>
      <c r="S112" s="24"/>
      <c r="T112" s="24"/>
    </row>
    <row r="113" spans="1:20" s="118" customFormat="1" ht="20.25" customHeight="1" x14ac:dyDescent="0.3">
      <c r="A113" s="120"/>
      <c r="B113" s="50"/>
      <c r="C113" s="69" t="s">
        <v>104</v>
      </c>
      <c r="D113" s="121"/>
      <c r="E113" s="122"/>
      <c r="F113" s="122"/>
      <c r="G113" s="165"/>
      <c r="H113" s="121"/>
      <c r="I113" s="119"/>
      <c r="J113" s="119"/>
      <c r="K113" s="117"/>
      <c r="L113" s="117"/>
      <c r="M113" s="117"/>
      <c r="N113" s="117"/>
      <c r="O113" s="117"/>
      <c r="P113" s="117"/>
      <c r="Q113" s="117"/>
      <c r="R113" s="117"/>
      <c r="S113" s="117"/>
      <c r="T113" s="117"/>
    </row>
    <row r="114" spans="1:20" s="118" customFormat="1" ht="20.25" customHeight="1" x14ac:dyDescent="0.3">
      <c r="A114" s="120"/>
      <c r="B114" s="50"/>
      <c r="C114" s="69" t="s">
        <v>111</v>
      </c>
      <c r="D114" s="121"/>
      <c r="E114" s="122"/>
      <c r="F114" s="122"/>
      <c r="G114" s="122"/>
      <c r="H114" s="121"/>
      <c r="I114" s="119"/>
      <c r="J114" s="119"/>
      <c r="K114" s="117"/>
      <c r="L114" s="117"/>
      <c r="M114" s="117"/>
      <c r="N114" s="117"/>
      <c r="O114" s="117"/>
      <c r="P114" s="117"/>
      <c r="Q114" s="117"/>
      <c r="R114" s="117"/>
      <c r="S114" s="117"/>
      <c r="T114" s="117"/>
    </row>
    <row r="115" spans="1:20" s="150" customFormat="1" ht="24" customHeight="1" x14ac:dyDescent="0.25">
      <c r="A115" s="138"/>
      <c r="B115" s="161"/>
      <c r="C115" s="378" t="s">
        <v>122</v>
      </c>
      <c r="D115" s="388"/>
      <c r="E115" s="388"/>
      <c r="F115" s="389"/>
      <c r="G115" s="390"/>
      <c r="H115" s="391"/>
      <c r="I115" s="392"/>
      <c r="J115" s="148"/>
      <c r="K115" s="176"/>
      <c r="L115" s="149"/>
      <c r="M115" s="149"/>
      <c r="N115" s="149"/>
      <c r="O115" s="149"/>
      <c r="P115" s="149"/>
      <c r="Q115" s="149"/>
      <c r="R115" s="149"/>
      <c r="S115" s="149"/>
      <c r="T115" s="149"/>
    </row>
    <row r="116" spans="1:20" s="150" customFormat="1" ht="17.25" customHeight="1" x14ac:dyDescent="0.25">
      <c r="A116" s="138"/>
      <c r="B116" s="250"/>
      <c r="C116" s="248"/>
      <c r="D116" s="249"/>
      <c r="E116" s="249"/>
      <c r="F116" s="148"/>
      <c r="G116" s="148"/>
      <c r="H116" s="148"/>
      <c r="I116" s="148"/>
      <c r="J116" s="148"/>
      <c r="K116" s="176"/>
      <c r="L116" s="149"/>
      <c r="M116" s="149"/>
      <c r="N116" s="149"/>
      <c r="O116" s="149"/>
      <c r="P116" s="149"/>
      <c r="Q116" s="149"/>
      <c r="R116" s="149"/>
      <c r="S116" s="149"/>
      <c r="T116" s="149"/>
    </row>
    <row r="117" spans="1:20" s="150" customFormat="1" ht="27.75" customHeight="1" x14ac:dyDescent="0.25">
      <c r="A117" s="138"/>
      <c r="B117" s="160" t="s">
        <v>137</v>
      </c>
      <c r="C117" s="323" t="s">
        <v>118</v>
      </c>
      <c r="D117" s="281"/>
      <c r="E117" s="281"/>
      <c r="F117" s="395"/>
      <c r="G117" s="396"/>
      <c r="H117" s="397"/>
      <c r="I117" s="398"/>
      <c r="J117" s="148"/>
      <c r="K117" s="176"/>
      <c r="L117" s="149"/>
      <c r="M117" s="149"/>
      <c r="N117" s="149"/>
      <c r="O117" s="149"/>
      <c r="P117" s="149"/>
      <c r="Q117" s="149"/>
      <c r="R117" s="149"/>
      <c r="S117" s="149"/>
      <c r="T117" s="149"/>
    </row>
    <row r="118" spans="1:20" s="150" customFormat="1" ht="20.25" customHeight="1" x14ac:dyDescent="0.25">
      <c r="A118" s="138"/>
      <c r="B118" s="161"/>
      <c r="C118" s="173"/>
      <c r="D118" s="173"/>
      <c r="E118" s="173"/>
      <c r="F118" s="173"/>
      <c r="G118" s="173"/>
      <c r="H118" s="173"/>
      <c r="I118" s="173"/>
      <c r="J118" s="148"/>
      <c r="K118" s="176"/>
      <c r="L118" s="149"/>
      <c r="M118" s="149"/>
      <c r="N118" s="149"/>
      <c r="O118" s="149"/>
      <c r="P118" s="149"/>
      <c r="Q118" s="149"/>
      <c r="R118" s="149"/>
      <c r="S118" s="149"/>
      <c r="T118" s="149"/>
    </row>
    <row r="119" spans="1:20" s="150" customFormat="1" ht="37.5" customHeight="1" x14ac:dyDescent="0.25">
      <c r="A119" s="138"/>
      <c r="B119" s="179" t="s">
        <v>33</v>
      </c>
      <c r="C119" s="318" t="s">
        <v>139</v>
      </c>
      <c r="D119" s="319"/>
      <c r="E119" s="319"/>
      <c r="F119" s="320"/>
      <c r="G119" s="295">
        <f>SUM(G107+G117)</f>
        <v>0</v>
      </c>
      <c r="H119" s="296"/>
      <c r="I119" s="297"/>
      <c r="J119" s="148"/>
      <c r="K119" s="176"/>
      <c r="L119" s="149"/>
      <c r="M119" s="149"/>
      <c r="N119" s="149"/>
      <c r="O119" s="149"/>
      <c r="P119" s="149"/>
      <c r="Q119" s="149"/>
      <c r="R119" s="149"/>
      <c r="S119" s="149"/>
      <c r="T119" s="149"/>
    </row>
    <row r="120" spans="1:20" s="150" customFormat="1" ht="30" customHeight="1" x14ac:dyDescent="0.25">
      <c r="A120" s="138"/>
      <c r="B120" s="321"/>
      <c r="C120" s="322"/>
      <c r="D120" s="322"/>
      <c r="E120" s="322"/>
      <c r="F120" s="322"/>
      <c r="G120" s="322"/>
      <c r="H120" s="322"/>
      <c r="I120" s="322"/>
      <c r="J120" s="323"/>
      <c r="K120" s="176"/>
      <c r="L120" s="149"/>
      <c r="M120" s="149"/>
      <c r="N120" s="149"/>
      <c r="O120" s="149"/>
      <c r="P120" s="149"/>
      <c r="Q120" s="149"/>
      <c r="R120" s="149"/>
      <c r="S120" s="149"/>
      <c r="T120" s="149"/>
    </row>
    <row r="121" spans="1:20" s="150" customFormat="1" ht="15" customHeight="1" x14ac:dyDescent="0.25">
      <c r="A121" s="138"/>
      <c r="B121" s="156"/>
      <c r="C121" s="173"/>
      <c r="D121" s="173"/>
      <c r="E121" s="173"/>
      <c r="F121" s="173"/>
      <c r="G121" s="173"/>
      <c r="H121" s="173"/>
      <c r="I121" s="173"/>
      <c r="J121" s="173"/>
      <c r="K121" s="176"/>
      <c r="L121" s="149"/>
      <c r="M121" s="149"/>
      <c r="N121" s="149"/>
      <c r="O121" s="149"/>
      <c r="P121" s="149"/>
      <c r="Q121" s="149"/>
      <c r="R121" s="149"/>
      <c r="S121" s="149"/>
      <c r="T121" s="149"/>
    </row>
    <row r="122" spans="1:20" s="150" customFormat="1" ht="30.75" customHeight="1" x14ac:dyDescent="0.25">
      <c r="A122" s="48" t="s">
        <v>9</v>
      </c>
      <c r="B122" s="342" t="s">
        <v>147</v>
      </c>
      <c r="C122" s="343"/>
      <c r="D122" s="343"/>
      <c r="E122" s="343"/>
      <c r="F122" s="343"/>
      <c r="G122" s="343"/>
      <c r="H122" s="343"/>
      <c r="I122" s="343"/>
      <c r="J122" s="173"/>
      <c r="K122" s="176"/>
      <c r="L122" s="149"/>
      <c r="M122" s="149"/>
      <c r="N122" s="149"/>
      <c r="O122" s="149"/>
      <c r="P122" s="149"/>
      <c r="Q122" s="149"/>
      <c r="R122" s="149"/>
      <c r="S122" s="149"/>
      <c r="T122" s="149"/>
    </row>
    <row r="123" spans="1:20" s="12" customFormat="1" ht="23.25" customHeight="1" x14ac:dyDescent="0.25">
      <c r="A123" s="57" t="s">
        <v>30</v>
      </c>
      <c r="B123" s="291" t="s">
        <v>154</v>
      </c>
      <c r="C123" s="291"/>
      <c r="D123" s="291"/>
      <c r="E123" s="291"/>
      <c r="F123" s="291"/>
      <c r="G123" s="291"/>
      <c r="H123" s="291"/>
      <c r="I123" s="291"/>
      <c r="J123" s="59"/>
      <c r="K123" s="11"/>
      <c r="L123" s="11"/>
      <c r="M123" s="11"/>
      <c r="N123" s="11"/>
      <c r="O123" s="11"/>
      <c r="P123" s="11"/>
      <c r="Q123" s="11"/>
      <c r="R123" s="11"/>
      <c r="S123" s="11"/>
      <c r="T123" s="11"/>
    </row>
    <row r="124" spans="1:20" s="12" customFormat="1" ht="83.25" customHeight="1" x14ac:dyDescent="0.25">
      <c r="A124" s="57"/>
      <c r="B124" s="363" t="s">
        <v>169</v>
      </c>
      <c r="C124" s="364"/>
      <c r="D124" s="364"/>
      <c r="E124" s="364"/>
      <c r="F124" s="364"/>
      <c r="G124" s="364"/>
      <c r="H124" s="364"/>
      <c r="I124" s="364"/>
      <c r="J124" s="59"/>
      <c r="K124" s="11"/>
      <c r="L124" s="11"/>
      <c r="M124" s="11"/>
      <c r="N124" s="11"/>
      <c r="O124" s="11"/>
      <c r="P124" s="11"/>
      <c r="Q124" s="11"/>
      <c r="R124" s="11"/>
      <c r="S124" s="11"/>
      <c r="T124" s="11"/>
    </row>
    <row r="125" spans="1:20" s="12" customFormat="1" ht="52.5" customHeight="1" x14ac:dyDescent="0.25">
      <c r="A125" s="57"/>
      <c r="B125" s="324" t="s">
        <v>170</v>
      </c>
      <c r="C125" s="344"/>
      <c r="D125" s="344"/>
      <c r="E125" s="344"/>
      <c r="F125" s="344"/>
      <c r="G125" s="344"/>
      <c r="H125" s="344"/>
      <c r="I125" s="344"/>
      <c r="J125" s="59"/>
      <c r="K125" s="11"/>
      <c r="L125" s="11"/>
      <c r="M125" s="11"/>
      <c r="N125" s="11"/>
      <c r="O125" s="11"/>
      <c r="P125" s="11"/>
      <c r="Q125" s="11"/>
      <c r="R125" s="11"/>
      <c r="S125" s="11"/>
      <c r="T125" s="11"/>
    </row>
    <row r="126" spans="1:20" s="12" customFormat="1" ht="37.5" customHeight="1" x14ac:dyDescent="0.3">
      <c r="A126" s="120"/>
      <c r="B126" s="324" t="s">
        <v>171</v>
      </c>
      <c r="C126" s="344"/>
      <c r="D126" s="344"/>
      <c r="E126" s="344"/>
      <c r="F126" s="344"/>
      <c r="G126" s="344"/>
      <c r="H126" s="344"/>
      <c r="I126" s="344"/>
      <c r="J126" s="119"/>
      <c r="K126" s="11"/>
      <c r="L126" s="11"/>
      <c r="M126" s="11"/>
      <c r="N126" s="11"/>
      <c r="O126" s="11"/>
      <c r="P126" s="11"/>
      <c r="Q126" s="11"/>
      <c r="R126" s="11"/>
      <c r="S126" s="11"/>
      <c r="T126" s="11"/>
    </row>
    <row r="127" spans="1:20" s="12" customFormat="1" ht="33.75" customHeight="1" x14ac:dyDescent="0.3">
      <c r="A127" s="120"/>
      <c r="B127" s="298" t="s">
        <v>180</v>
      </c>
      <c r="C127" s="356"/>
      <c r="D127" s="356"/>
      <c r="E127" s="356"/>
      <c r="F127" s="356"/>
      <c r="G127" s="356"/>
      <c r="H127" s="356"/>
      <c r="I127" s="356"/>
      <c r="J127" s="119"/>
      <c r="K127" s="11"/>
      <c r="L127" s="11"/>
      <c r="M127" s="11"/>
      <c r="N127" s="11"/>
      <c r="O127" s="11"/>
      <c r="P127" s="11"/>
      <c r="Q127" s="11"/>
      <c r="R127" s="11"/>
      <c r="S127" s="11"/>
      <c r="T127" s="11"/>
    </row>
    <row r="128" spans="1:20" s="12" customFormat="1" ht="14.25" customHeight="1" x14ac:dyDescent="0.25">
      <c r="A128" s="57"/>
      <c r="B128" s="368" t="s">
        <v>151</v>
      </c>
      <c r="C128" s="368"/>
      <c r="D128" s="368"/>
      <c r="E128" s="368"/>
      <c r="F128" s="368"/>
      <c r="G128" s="369" t="s">
        <v>150</v>
      </c>
      <c r="H128" s="369"/>
      <c r="I128" s="235"/>
      <c r="J128" s="59"/>
      <c r="K128" s="11"/>
      <c r="L128" s="11"/>
      <c r="M128" s="11"/>
      <c r="N128" s="11"/>
      <c r="O128" s="11"/>
      <c r="P128" s="11"/>
      <c r="Q128" s="11"/>
      <c r="R128" s="11"/>
      <c r="S128" s="11"/>
      <c r="T128" s="11"/>
    </row>
    <row r="129" spans="1:20" s="12" customFormat="1" ht="17.25" customHeight="1" x14ac:dyDescent="0.25">
      <c r="A129" s="57"/>
      <c r="B129" s="368" t="s">
        <v>152</v>
      </c>
      <c r="C129" s="368"/>
      <c r="D129" s="368"/>
      <c r="E129" s="368"/>
      <c r="F129" s="368"/>
      <c r="G129" s="369" t="s">
        <v>153</v>
      </c>
      <c r="H129" s="369"/>
      <c r="I129" s="235"/>
      <c r="J129" s="59"/>
      <c r="K129" s="11"/>
      <c r="L129" s="11"/>
      <c r="M129" s="11"/>
      <c r="N129" s="11"/>
      <c r="O129" s="11"/>
      <c r="P129" s="11"/>
      <c r="Q129" s="11"/>
      <c r="R129" s="11"/>
      <c r="S129" s="11"/>
      <c r="T129" s="11"/>
    </row>
    <row r="130" spans="1:20" s="12" customFormat="1" ht="17.25" customHeight="1" x14ac:dyDescent="0.25">
      <c r="A130" s="57"/>
      <c r="B130" s="236"/>
      <c r="C130" s="236"/>
      <c r="D130" s="236"/>
      <c r="E130" s="236"/>
      <c r="F130" s="236"/>
      <c r="G130" s="235"/>
      <c r="H130" s="235"/>
      <c r="I130" s="235"/>
      <c r="J130" s="59"/>
      <c r="K130" s="11"/>
      <c r="L130" s="11"/>
      <c r="M130" s="11"/>
      <c r="N130" s="11"/>
      <c r="O130" s="11"/>
      <c r="P130" s="11"/>
      <c r="Q130" s="11"/>
      <c r="R130" s="11"/>
      <c r="S130" s="11"/>
      <c r="T130" s="11"/>
    </row>
    <row r="131" spans="1:20" s="15" customFormat="1" ht="19.5" customHeight="1" x14ac:dyDescent="0.3">
      <c r="A131" s="57"/>
      <c r="B131" s="363" t="s">
        <v>172</v>
      </c>
      <c r="C131" s="364"/>
      <c r="D131" s="364"/>
      <c r="E131" s="364"/>
      <c r="F131" s="364"/>
      <c r="G131" s="364"/>
      <c r="H131" s="364"/>
      <c r="I131" s="364"/>
      <c r="J131" s="32"/>
      <c r="K131" s="14"/>
      <c r="L131" s="14"/>
      <c r="M131" s="14"/>
      <c r="N131" s="14"/>
      <c r="O131" s="14"/>
      <c r="P131" s="14"/>
      <c r="Q131" s="14"/>
      <c r="R131" s="14"/>
      <c r="S131" s="14"/>
      <c r="T131" s="14"/>
    </row>
    <row r="132" spans="1:20" s="15" customFormat="1" ht="15.75" customHeight="1" x14ac:dyDescent="0.3">
      <c r="A132" s="120"/>
      <c r="B132" s="361" t="s">
        <v>184</v>
      </c>
      <c r="C132" s="362"/>
      <c r="D132" s="362"/>
      <c r="E132" s="362"/>
      <c r="F132" s="362"/>
      <c r="G132" s="362"/>
      <c r="H132" s="362"/>
      <c r="I132" s="362"/>
      <c r="J132" s="119"/>
      <c r="K132" s="14"/>
      <c r="L132" s="14"/>
      <c r="M132" s="14"/>
      <c r="N132" s="14"/>
      <c r="O132" s="14"/>
      <c r="P132" s="14"/>
      <c r="Q132" s="14"/>
      <c r="R132" s="14"/>
      <c r="S132" s="14"/>
      <c r="T132" s="14"/>
    </row>
    <row r="133" spans="1:20" s="15" customFormat="1" ht="9" customHeight="1" x14ac:dyDescent="0.3">
      <c r="A133" s="57"/>
      <c r="B133" s="234"/>
      <c r="C133" s="234"/>
      <c r="D133" s="234"/>
      <c r="E133" s="234"/>
      <c r="F133" s="234"/>
      <c r="G133" s="233"/>
      <c r="H133" s="233"/>
      <c r="I133" s="233"/>
      <c r="J133" s="59"/>
      <c r="K133" s="14"/>
      <c r="L133" s="14"/>
      <c r="M133" s="14"/>
      <c r="N133" s="14"/>
      <c r="O133" s="14"/>
      <c r="P133" s="14"/>
      <c r="Q133" s="14"/>
      <c r="R133" s="14"/>
      <c r="S133" s="14"/>
      <c r="T133" s="14"/>
    </row>
    <row r="134" spans="1:20" s="15" customFormat="1" ht="35.25" customHeight="1" x14ac:dyDescent="0.3">
      <c r="A134" s="57"/>
      <c r="B134" s="291" t="s">
        <v>167</v>
      </c>
      <c r="C134" s="291"/>
      <c r="D134" s="291"/>
      <c r="E134" s="291"/>
      <c r="F134" s="291"/>
      <c r="G134" s="291"/>
      <c r="H134" s="291"/>
      <c r="I134" s="291"/>
      <c r="J134" s="59"/>
      <c r="K134" s="14"/>
      <c r="L134" s="14"/>
      <c r="M134" s="14"/>
      <c r="N134" s="14"/>
      <c r="O134" s="14"/>
      <c r="P134" s="14"/>
      <c r="Q134" s="14"/>
      <c r="R134" s="14"/>
      <c r="S134" s="14"/>
      <c r="T134" s="14"/>
    </row>
    <row r="135" spans="1:20" s="15" customFormat="1" ht="15.75" customHeight="1" x14ac:dyDescent="0.3">
      <c r="A135" s="57"/>
      <c r="B135" s="50"/>
      <c r="C135" s="370" t="s">
        <v>149</v>
      </c>
      <c r="D135" s="370"/>
      <c r="E135" s="370"/>
      <c r="F135" s="370"/>
      <c r="G135" s="370"/>
      <c r="H135" s="370"/>
      <c r="I135" s="370"/>
      <c r="J135" s="59"/>
      <c r="K135" s="14"/>
      <c r="L135" s="14"/>
      <c r="M135" s="14"/>
      <c r="N135" s="14"/>
      <c r="O135" s="14"/>
      <c r="P135" s="14"/>
      <c r="Q135" s="14"/>
      <c r="R135" s="14"/>
      <c r="S135" s="14"/>
      <c r="T135" s="14"/>
    </row>
    <row r="136" spans="1:20" s="15" customFormat="1" ht="34.5" customHeight="1" x14ac:dyDescent="0.3">
      <c r="A136" s="57"/>
      <c r="B136" s="50"/>
      <c r="C136" s="291" t="s">
        <v>168</v>
      </c>
      <c r="D136" s="291"/>
      <c r="E136" s="291"/>
      <c r="F136" s="291"/>
      <c r="G136" s="291"/>
      <c r="H136" s="291"/>
      <c r="I136" s="291"/>
      <c r="J136" s="59"/>
      <c r="K136" s="14"/>
      <c r="L136" s="14"/>
      <c r="M136" s="14"/>
      <c r="N136" s="14"/>
      <c r="O136" s="14"/>
      <c r="P136" s="14"/>
      <c r="Q136" s="14"/>
      <c r="R136" s="14"/>
      <c r="S136" s="14"/>
      <c r="T136" s="14"/>
    </row>
    <row r="137" spans="1:20" s="12" customFormat="1" ht="12" customHeight="1" x14ac:dyDescent="0.25">
      <c r="A137" s="57"/>
      <c r="B137" s="115"/>
      <c r="C137" s="233"/>
      <c r="D137" s="233"/>
      <c r="E137" s="233"/>
      <c r="F137" s="233"/>
      <c r="G137" s="233"/>
      <c r="H137" s="233"/>
      <c r="I137" s="233"/>
      <c r="J137" s="59"/>
      <c r="K137" s="11"/>
      <c r="L137" s="149"/>
      <c r="M137" s="11"/>
      <c r="N137" s="11"/>
      <c r="O137" s="11"/>
      <c r="P137" s="11"/>
      <c r="Q137" s="11"/>
      <c r="R137" s="11"/>
      <c r="S137" s="11"/>
      <c r="T137" s="11"/>
    </row>
    <row r="138" spans="1:20" s="12" customFormat="1" ht="39" customHeight="1" x14ac:dyDescent="0.25">
      <c r="A138" s="57" t="s">
        <v>74</v>
      </c>
      <c r="B138" s="291" t="s">
        <v>148</v>
      </c>
      <c r="C138" s="291"/>
      <c r="D138" s="291"/>
      <c r="E138" s="291"/>
      <c r="F138" s="291"/>
      <c r="G138" s="291"/>
      <c r="H138" s="291"/>
      <c r="I138" s="291"/>
      <c r="J138" s="59"/>
      <c r="K138" s="11"/>
      <c r="L138" s="149"/>
      <c r="M138" s="11"/>
      <c r="N138" s="11"/>
      <c r="O138" s="11"/>
      <c r="P138" s="11"/>
      <c r="Q138" s="11"/>
      <c r="R138" s="11"/>
      <c r="S138" s="11"/>
      <c r="T138" s="11"/>
    </row>
    <row r="139" spans="1:20" s="10" customFormat="1" ht="33" customHeight="1" x14ac:dyDescent="0.25">
      <c r="A139" s="69"/>
      <c r="B139" s="333" t="s">
        <v>164</v>
      </c>
      <c r="C139" s="339"/>
      <c r="D139" s="339"/>
      <c r="E139" s="339"/>
      <c r="F139" s="339"/>
      <c r="G139" s="340"/>
      <c r="H139" s="341"/>
      <c r="I139" s="50"/>
      <c r="J139" s="69"/>
      <c r="K139" s="9"/>
      <c r="L139" s="181"/>
      <c r="M139" s="9"/>
      <c r="N139" s="9"/>
      <c r="O139" s="9"/>
      <c r="P139" s="9"/>
      <c r="Q139" s="9"/>
      <c r="R139" s="9"/>
      <c r="S139" s="9"/>
      <c r="T139" s="9"/>
    </row>
    <row r="140" spans="1:20" s="10" customFormat="1" ht="33.75" customHeight="1" x14ac:dyDescent="0.25">
      <c r="A140" s="69"/>
      <c r="B140" s="333" t="s">
        <v>165</v>
      </c>
      <c r="C140" s="339"/>
      <c r="D140" s="339"/>
      <c r="E140" s="339"/>
      <c r="F140" s="339"/>
      <c r="G140" s="340"/>
      <c r="H140" s="341"/>
      <c r="I140" s="50"/>
      <c r="J140" s="69"/>
      <c r="K140" s="9"/>
      <c r="L140" s="181"/>
      <c r="M140" s="9"/>
      <c r="N140" s="9"/>
      <c r="O140" s="9"/>
      <c r="P140" s="9"/>
      <c r="Q140" s="9"/>
      <c r="R140" s="9"/>
      <c r="S140" s="9"/>
      <c r="T140" s="9"/>
    </row>
    <row r="141" spans="1:20" s="12" customFormat="1" ht="18" customHeight="1" x14ac:dyDescent="0.25">
      <c r="A141" s="57"/>
      <c r="B141" s="115"/>
      <c r="C141" s="115"/>
      <c r="D141" s="115"/>
      <c r="E141" s="115"/>
      <c r="F141" s="115"/>
      <c r="G141" s="115"/>
      <c r="H141" s="115"/>
      <c r="I141" s="180"/>
      <c r="J141" s="59"/>
      <c r="K141" s="11"/>
      <c r="L141" s="182"/>
      <c r="M141" s="11"/>
      <c r="N141" s="11"/>
      <c r="O141" s="11"/>
      <c r="P141" s="11"/>
      <c r="Q141" s="11"/>
      <c r="R141" s="11"/>
      <c r="S141" s="11"/>
      <c r="T141" s="11"/>
    </row>
    <row r="142" spans="1:20" s="10" customFormat="1" ht="36.75" customHeight="1" x14ac:dyDescent="0.25">
      <c r="A142" s="333" t="s">
        <v>166</v>
      </c>
      <c r="B142" s="334"/>
      <c r="C142" s="334"/>
      <c r="D142" s="334"/>
      <c r="E142" s="334"/>
      <c r="F142" s="335"/>
      <c r="G142" s="336" t="str">
        <f>IF(G139+G140=0,"",G139+G140)</f>
        <v/>
      </c>
      <c r="H142" s="337"/>
      <c r="I142" s="50"/>
      <c r="J142" s="69"/>
      <c r="K142" s="9"/>
      <c r="L142" s="183"/>
      <c r="M142" s="9"/>
      <c r="N142" s="9"/>
      <c r="O142" s="9"/>
      <c r="P142" s="9"/>
      <c r="Q142" s="9"/>
      <c r="R142" s="9"/>
      <c r="S142" s="9"/>
      <c r="T142" s="9"/>
    </row>
    <row r="143" spans="1:20" s="10" customFormat="1" ht="18" customHeight="1" x14ac:dyDescent="0.25">
      <c r="A143" s="69"/>
      <c r="B143" s="114"/>
      <c r="C143" s="116"/>
      <c r="D143" s="116"/>
      <c r="E143" s="116"/>
      <c r="F143" s="116"/>
      <c r="G143" s="116"/>
      <c r="H143" s="116"/>
      <c r="I143" s="116"/>
      <c r="J143" s="69"/>
      <c r="K143" s="9"/>
      <c r="L143" s="184"/>
      <c r="M143" s="9"/>
      <c r="N143" s="9"/>
      <c r="O143" s="9"/>
      <c r="P143" s="9"/>
      <c r="Q143" s="9"/>
      <c r="R143" s="9"/>
      <c r="S143" s="9"/>
      <c r="T143" s="9"/>
    </row>
    <row r="144" spans="1:20" s="15" customFormat="1" ht="31.5" customHeight="1" x14ac:dyDescent="0.3">
      <c r="A144" s="57"/>
      <c r="B144" s="357" t="s">
        <v>186</v>
      </c>
      <c r="C144" s="358"/>
      <c r="D144" s="358"/>
      <c r="E144" s="358"/>
      <c r="F144" s="358"/>
      <c r="G144" s="358"/>
      <c r="H144" s="358"/>
      <c r="I144" s="358"/>
      <c r="J144" s="32"/>
      <c r="K144" s="14"/>
      <c r="L144" s="14"/>
      <c r="M144" s="14"/>
      <c r="N144" s="14"/>
      <c r="O144" s="14"/>
      <c r="P144" s="14"/>
      <c r="Q144" s="14"/>
      <c r="R144" s="14"/>
      <c r="S144" s="14"/>
      <c r="T144" s="14"/>
    </row>
    <row r="145" spans="1:20" s="15" customFormat="1" ht="9.75" customHeight="1" x14ac:dyDescent="0.3">
      <c r="A145" s="57"/>
      <c r="B145" s="135"/>
      <c r="C145" s="135"/>
      <c r="D145" s="135"/>
      <c r="E145" s="135"/>
      <c r="F145" s="135"/>
      <c r="G145" s="135"/>
      <c r="H145" s="135"/>
      <c r="I145" s="135"/>
      <c r="J145" s="32"/>
      <c r="K145" s="14"/>
      <c r="L145" s="14"/>
      <c r="M145" s="14"/>
      <c r="N145" s="14"/>
      <c r="O145" s="14"/>
      <c r="P145" s="14"/>
      <c r="Q145" s="14"/>
      <c r="R145" s="14"/>
      <c r="S145" s="14"/>
      <c r="T145" s="14"/>
    </row>
    <row r="146" spans="1:20" s="15" customFormat="1" ht="28.5" customHeight="1" x14ac:dyDescent="0.3">
      <c r="A146" s="48" t="s">
        <v>19</v>
      </c>
      <c r="B146" s="393" t="s">
        <v>92</v>
      </c>
      <c r="C146" s="394"/>
      <c r="D146" s="394"/>
      <c r="E146" s="394"/>
      <c r="F146" s="394"/>
      <c r="G146" s="394"/>
      <c r="H146" s="394"/>
      <c r="I146" s="394"/>
      <c r="J146" s="32"/>
      <c r="K146" s="14"/>
      <c r="L146" s="14"/>
      <c r="M146" s="14"/>
      <c r="N146" s="14"/>
      <c r="O146" s="14"/>
      <c r="P146" s="14"/>
      <c r="Q146" s="14"/>
      <c r="R146" s="14"/>
      <c r="S146" s="14"/>
      <c r="T146" s="14"/>
    </row>
    <row r="147" spans="1:20" ht="50.25" customHeight="1" x14ac:dyDescent="0.25">
      <c r="A147" s="38" t="s">
        <v>142</v>
      </c>
      <c r="B147" s="293" t="s">
        <v>210</v>
      </c>
      <c r="C147" s="293"/>
      <c r="D147" s="293"/>
      <c r="E147" s="293"/>
      <c r="F147" s="293"/>
      <c r="G147" s="293"/>
      <c r="H147" s="293"/>
      <c r="I147" s="293"/>
      <c r="J147" s="33"/>
    </row>
    <row r="148" spans="1:20" ht="18.75" customHeight="1" x14ac:dyDescent="0.25">
      <c r="A148" s="138"/>
      <c r="B148" s="156"/>
      <c r="C148" s="293" t="s">
        <v>114</v>
      </c>
      <c r="D148" s="294"/>
      <c r="E148" s="294"/>
      <c r="F148" s="294"/>
      <c r="G148" s="294"/>
      <c r="H148" s="294"/>
      <c r="I148" s="294"/>
      <c r="J148" s="33"/>
    </row>
    <row r="149" spans="1:20" ht="18.75" customHeight="1" x14ac:dyDescent="0.25">
      <c r="A149" s="138"/>
      <c r="B149" s="156"/>
      <c r="C149" s="293" t="s">
        <v>115</v>
      </c>
      <c r="D149" s="294"/>
      <c r="E149" s="294"/>
      <c r="F149" s="294"/>
      <c r="G149" s="294"/>
      <c r="H149" s="294"/>
      <c r="I149" s="294"/>
      <c r="J149" s="33"/>
    </row>
    <row r="150" spans="1:20" ht="18.75" customHeight="1" x14ac:dyDescent="0.25">
      <c r="A150" s="138"/>
      <c r="B150" s="156"/>
      <c r="C150" s="293" t="s">
        <v>98</v>
      </c>
      <c r="D150" s="294"/>
      <c r="E150" s="294"/>
      <c r="F150" s="294"/>
      <c r="G150" s="294"/>
      <c r="H150" s="294"/>
      <c r="I150" s="294"/>
      <c r="J150" s="33"/>
    </row>
    <row r="151" spans="1:20" ht="18.75" customHeight="1" x14ac:dyDescent="0.25">
      <c r="A151" s="138"/>
      <c r="B151" s="156"/>
      <c r="C151" s="293" t="s">
        <v>99</v>
      </c>
      <c r="D151" s="294"/>
      <c r="E151" s="294"/>
      <c r="F151" s="294"/>
      <c r="G151" s="294"/>
      <c r="H151" s="294"/>
      <c r="I151" s="294"/>
      <c r="J151" s="33"/>
    </row>
    <row r="152" spans="1:20" ht="18.75" customHeight="1" x14ac:dyDescent="0.25">
      <c r="A152" s="138"/>
      <c r="B152" s="156"/>
      <c r="C152" s="293" t="s">
        <v>100</v>
      </c>
      <c r="D152" s="294"/>
      <c r="E152" s="294"/>
      <c r="F152" s="294"/>
      <c r="G152" s="294"/>
      <c r="H152" s="294"/>
      <c r="I152" s="294"/>
      <c r="J152" s="33"/>
    </row>
    <row r="153" spans="1:20" ht="36" customHeight="1" x14ac:dyDescent="0.25">
      <c r="A153" s="138"/>
      <c r="B153" s="156"/>
      <c r="C153" s="293" t="s">
        <v>101</v>
      </c>
      <c r="D153" s="294"/>
      <c r="E153" s="371"/>
      <c r="F153" s="372"/>
      <c r="G153" s="372"/>
      <c r="H153" s="372"/>
      <c r="I153" s="373"/>
      <c r="J153" s="33"/>
    </row>
    <row r="154" spans="1:20" ht="13.5" customHeight="1" x14ac:dyDescent="0.25">
      <c r="A154" s="138"/>
      <c r="B154" s="156"/>
      <c r="C154" s="156"/>
      <c r="D154" s="156"/>
      <c r="E154" s="156"/>
      <c r="F154" s="156"/>
      <c r="G154" s="156"/>
      <c r="H154" s="156"/>
      <c r="I154" s="156"/>
      <c r="J154" s="33"/>
    </row>
    <row r="155" spans="1:20" s="150" customFormat="1" ht="24" customHeight="1" x14ac:dyDescent="0.25">
      <c r="A155" s="38" t="s">
        <v>143</v>
      </c>
      <c r="B155" s="293" t="s">
        <v>116</v>
      </c>
      <c r="C155" s="293"/>
      <c r="D155" s="293"/>
      <c r="E155" s="293"/>
      <c r="F155" s="293"/>
      <c r="G155" s="293"/>
      <c r="H155" s="293"/>
      <c r="I155" s="293"/>
      <c r="J155" s="148"/>
      <c r="K155" s="176"/>
      <c r="L155" s="149"/>
      <c r="M155" s="149"/>
      <c r="N155" s="149"/>
      <c r="O155" s="149"/>
      <c r="P155" s="149"/>
      <c r="Q155" s="149"/>
      <c r="R155" s="149"/>
      <c r="S155" s="149"/>
      <c r="T155" s="149"/>
    </row>
    <row r="156" spans="1:20" s="150" customFormat="1" ht="42" customHeight="1" x14ac:dyDescent="0.25">
      <c r="A156" s="164"/>
      <c r="B156" s="293" t="s">
        <v>121</v>
      </c>
      <c r="C156" s="293"/>
      <c r="D156" s="293"/>
      <c r="E156" s="293"/>
      <c r="F156" s="293"/>
      <c r="G156" s="293"/>
      <c r="H156" s="293"/>
      <c r="I156" s="293"/>
      <c r="J156" s="148"/>
      <c r="K156" s="176"/>
      <c r="L156" s="149"/>
      <c r="M156" s="149"/>
      <c r="N156" s="149"/>
      <c r="O156" s="149"/>
      <c r="P156" s="149"/>
      <c r="Q156" s="149"/>
      <c r="R156" s="149"/>
      <c r="S156" s="149"/>
      <c r="T156" s="149"/>
    </row>
    <row r="157" spans="1:20" ht="18.75" customHeight="1" x14ac:dyDescent="0.25">
      <c r="A157" s="138"/>
      <c r="B157" s="156"/>
      <c r="C157" s="293" t="s">
        <v>102</v>
      </c>
      <c r="D157" s="294"/>
      <c r="E157" s="294"/>
      <c r="F157" s="294"/>
      <c r="G157" s="294"/>
      <c r="H157" s="294"/>
      <c r="I157" s="294"/>
      <c r="J157" s="33"/>
    </row>
    <row r="158" spans="1:20" ht="18.75" customHeight="1" x14ac:dyDescent="0.25">
      <c r="A158" s="138"/>
      <c r="B158" s="156"/>
      <c r="C158" s="293" t="s">
        <v>103</v>
      </c>
      <c r="D158" s="294"/>
      <c r="E158" s="294"/>
      <c r="F158" s="294"/>
      <c r="G158" s="294"/>
      <c r="H158" s="294"/>
      <c r="I158" s="294"/>
      <c r="J158" s="33"/>
    </row>
    <row r="159" spans="1:20" ht="35.25" customHeight="1" x14ac:dyDescent="0.25">
      <c r="A159" s="138"/>
      <c r="B159" s="156"/>
      <c r="C159" s="293" t="s">
        <v>105</v>
      </c>
      <c r="D159" s="294"/>
      <c r="E159" s="371"/>
      <c r="F159" s="372"/>
      <c r="G159" s="372"/>
      <c r="H159" s="372"/>
      <c r="I159" s="373"/>
      <c r="J159" s="33"/>
    </row>
    <row r="160" spans="1:20" s="147" customFormat="1" ht="13.5" customHeight="1" x14ac:dyDescent="0.25">
      <c r="A160" s="152"/>
      <c r="B160" s="145"/>
      <c r="C160" s="145"/>
      <c r="D160" s="145"/>
      <c r="E160" s="145"/>
      <c r="F160" s="145"/>
      <c r="G160" s="145"/>
      <c r="H160" s="145"/>
      <c r="I160" s="145"/>
      <c r="J160" s="144"/>
      <c r="K160" s="146"/>
      <c r="L160" s="146"/>
      <c r="M160" s="146"/>
      <c r="N160" s="146"/>
      <c r="O160" s="146"/>
      <c r="P160" s="146"/>
      <c r="Q160" s="146"/>
      <c r="R160" s="146"/>
      <c r="S160" s="146"/>
      <c r="T160" s="146"/>
    </row>
    <row r="161" spans="1:20" s="150" customFormat="1" ht="23.25" customHeight="1" x14ac:dyDescent="0.25">
      <c r="A161" s="38" t="s">
        <v>144</v>
      </c>
      <c r="B161" s="293" t="s">
        <v>120</v>
      </c>
      <c r="C161" s="293"/>
      <c r="D161" s="293"/>
      <c r="E161" s="293"/>
      <c r="F161" s="293"/>
      <c r="G161" s="293"/>
      <c r="H161" s="293"/>
      <c r="I161" s="293"/>
      <c r="J161" s="148"/>
      <c r="K161" s="176"/>
      <c r="L161" s="149"/>
      <c r="M161" s="149"/>
      <c r="N161" s="149"/>
      <c r="O161" s="149"/>
      <c r="P161" s="149"/>
      <c r="Q161" s="149"/>
      <c r="R161" s="149"/>
      <c r="S161" s="149"/>
      <c r="T161" s="149"/>
    </row>
    <row r="162" spans="1:20" s="118" customFormat="1" ht="34.5" customHeight="1" x14ac:dyDescent="0.3">
      <c r="A162" s="120"/>
      <c r="B162" s="50"/>
      <c r="C162" s="359" t="s">
        <v>117</v>
      </c>
      <c r="D162" s="360"/>
      <c r="E162" s="360"/>
      <c r="F162" s="360"/>
      <c r="G162" s="360"/>
      <c r="H162" s="360"/>
      <c r="I162" s="360"/>
      <c r="J162" s="119"/>
      <c r="K162" s="117"/>
      <c r="L162" s="117"/>
      <c r="M162" s="117"/>
      <c r="N162" s="117"/>
      <c r="O162" s="117"/>
      <c r="P162" s="117"/>
      <c r="Q162" s="117"/>
      <c r="R162" s="117"/>
      <c r="S162" s="117"/>
      <c r="T162" s="117"/>
    </row>
    <row r="163" spans="1:20" s="118" customFormat="1" ht="18.75" customHeight="1" x14ac:dyDescent="0.3">
      <c r="A163" s="120"/>
      <c r="B163" s="50"/>
      <c r="C163" s="69" t="s">
        <v>119</v>
      </c>
      <c r="D163" s="121"/>
      <c r="E163" s="122"/>
      <c r="F163" s="122"/>
      <c r="G163" s="122"/>
      <c r="H163" s="121"/>
      <c r="I163" s="119"/>
      <c r="J163" s="119"/>
      <c r="K163" s="117"/>
      <c r="L163" s="117"/>
      <c r="M163" s="117"/>
      <c r="N163" s="117"/>
      <c r="O163" s="117"/>
      <c r="P163" s="117"/>
      <c r="Q163" s="117"/>
      <c r="R163" s="117"/>
      <c r="S163" s="117"/>
      <c r="T163" s="117"/>
    </row>
    <row r="164" spans="1:20" s="147" customFormat="1" ht="13.5" customHeight="1" x14ac:dyDescent="0.25">
      <c r="A164" s="152"/>
      <c r="B164" s="145"/>
      <c r="C164" s="145"/>
      <c r="D164" s="145"/>
      <c r="E164" s="145"/>
      <c r="F164" s="145"/>
      <c r="G164" s="145"/>
      <c r="H164" s="145"/>
      <c r="I164" s="145"/>
      <c r="J164" s="144"/>
      <c r="K164" s="146"/>
      <c r="L164" s="146"/>
      <c r="M164" s="146"/>
      <c r="N164" s="146"/>
      <c r="O164" s="146"/>
      <c r="P164" s="146"/>
      <c r="Q164" s="146"/>
      <c r="R164" s="146"/>
      <c r="S164" s="146"/>
      <c r="T164" s="146"/>
    </row>
    <row r="165" spans="1:20" s="150" customFormat="1" ht="24" customHeight="1" x14ac:dyDescent="0.25">
      <c r="A165" s="38" t="s">
        <v>145</v>
      </c>
      <c r="B165" s="291" t="s">
        <v>106</v>
      </c>
      <c r="C165" s="291"/>
      <c r="D165" s="291"/>
      <c r="E165" s="291"/>
      <c r="F165" s="291"/>
      <c r="G165" s="291"/>
      <c r="H165" s="291"/>
      <c r="I165" s="291"/>
      <c r="J165" s="148"/>
      <c r="K165" s="176"/>
      <c r="L165" s="149"/>
      <c r="M165" s="149"/>
      <c r="N165" s="149"/>
      <c r="O165" s="149"/>
      <c r="P165" s="149"/>
      <c r="Q165" s="149"/>
      <c r="R165" s="149"/>
      <c r="S165" s="149"/>
      <c r="T165" s="149"/>
    </row>
    <row r="166" spans="1:20" s="150" customFormat="1" ht="63" customHeight="1" x14ac:dyDescent="0.25">
      <c r="A166" s="164"/>
      <c r="B166" s="161"/>
      <c r="C166" s="293" t="s">
        <v>182</v>
      </c>
      <c r="D166" s="294"/>
      <c r="E166" s="294"/>
      <c r="F166" s="294"/>
      <c r="G166" s="294"/>
      <c r="H166" s="294"/>
      <c r="I166" s="294"/>
      <c r="J166" s="148"/>
      <c r="K166" s="176"/>
      <c r="L166" s="149"/>
      <c r="M166" s="149"/>
      <c r="N166" s="149"/>
      <c r="O166" s="149"/>
      <c r="P166" s="149"/>
      <c r="Q166" s="149"/>
      <c r="R166" s="149"/>
      <c r="S166" s="149"/>
      <c r="T166" s="149"/>
    </row>
    <row r="167" spans="1:20" s="12" customFormat="1" ht="24.75" customHeight="1" x14ac:dyDescent="0.25">
      <c r="A167" s="49"/>
      <c r="B167" s="60"/>
      <c r="C167" s="60"/>
      <c r="D167" s="60"/>
      <c r="E167" s="60"/>
      <c r="F167" s="60"/>
      <c r="G167" s="60"/>
      <c r="H167" s="60"/>
      <c r="I167" s="59"/>
      <c r="J167" s="59"/>
      <c r="K167" s="11"/>
      <c r="L167" s="11"/>
      <c r="M167" s="11"/>
      <c r="N167" s="11"/>
      <c r="O167" s="11"/>
      <c r="P167" s="11"/>
      <c r="Q167" s="11"/>
      <c r="R167" s="11"/>
      <c r="S167" s="11"/>
      <c r="T167" s="11"/>
    </row>
    <row r="168" spans="1:20" s="10" customFormat="1" ht="34.5" customHeight="1" x14ac:dyDescent="0.25">
      <c r="A168" s="57" t="s">
        <v>138</v>
      </c>
      <c r="B168" s="374" t="s">
        <v>73</v>
      </c>
      <c r="C168" s="375"/>
      <c r="D168" s="375"/>
      <c r="E168" s="375"/>
      <c r="F168" s="375"/>
      <c r="G168" s="375"/>
      <c r="H168" s="375"/>
      <c r="I168" s="375"/>
      <c r="J168" s="69"/>
      <c r="K168" s="9"/>
      <c r="L168" s="9"/>
      <c r="M168" s="9"/>
      <c r="N168" s="9"/>
      <c r="O168" s="9"/>
      <c r="P168" s="9"/>
      <c r="Q168" s="9"/>
      <c r="R168" s="9"/>
      <c r="S168" s="9"/>
      <c r="T168" s="9"/>
    </row>
    <row r="169" spans="1:20" s="28" customFormat="1" ht="100.05" customHeight="1" x14ac:dyDescent="0.25">
      <c r="A169" s="69"/>
      <c r="B169" s="326"/>
      <c r="C169" s="381"/>
      <c r="D169" s="381"/>
      <c r="E169" s="381"/>
      <c r="F169" s="381"/>
      <c r="G169" s="381"/>
      <c r="H169" s="381"/>
      <c r="I169" s="382"/>
      <c r="J169" s="69"/>
      <c r="K169" s="27"/>
      <c r="L169" s="27"/>
      <c r="M169" s="27"/>
      <c r="N169" s="27"/>
      <c r="O169" s="27"/>
      <c r="P169" s="27"/>
      <c r="Q169" s="27"/>
      <c r="R169" s="27"/>
      <c r="S169" s="27"/>
      <c r="T169" s="27"/>
    </row>
    <row r="170" spans="1:20" s="28" customFormat="1" ht="19.95" customHeight="1" x14ac:dyDescent="0.25">
      <c r="A170" s="69"/>
      <c r="B170" s="75"/>
      <c r="C170" s="75"/>
      <c r="D170" s="75"/>
      <c r="E170" s="75"/>
      <c r="F170" s="75"/>
      <c r="G170" s="75"/>
      <c r="H170" s="75"/>
      <c r="I170" s="75"/>
      <c r="J170" s="69"/>
      <c r="K170" s="27"/>
      <c r="L170" s="27"/>
      <c r="M170" s="27"/>
      <c r="N170" s="27"/>
      <c r="O170" s="27"/>
      <c r="P170" s="27"/>
      <c r="Q170" s="27"/>
      <c r="R170" s="27"/>
      <c r="S170" s="27"/>
      <c r="T170" s="27"/>
    </row>
    <row r="171" spans="1:20" s="17" customFormat="1" ht="24.75" customHeight="1" x14ac:dyDescent="0.25">
      <c r="A171" s="57" t="s">
        <v>146</v>
      </c>
      <c r="B171" s="367" t="s">
        <v>17</v>
      </c>
      <c r="C171" s="367"/>
      <c r="D171" s="367"/>
      <c r="E171" s="367"/>
      <c r="F171" s="367"/>
      <c r="G171" s="367"/>
      <c r="H171" s="60"/>
      <c r="I171" s="60"/>
      <c r="J171" s="49"/>
      <c r="K171" s="16"/>
      <c r="L171" s="16"/>
      <c r="M171" s="16"/>
      <c r="N171" s="16"/>
      <c r="O171" s="16"/>
      <c r="P171" s="16"/>
      <c r="Q171" s="16"/>
      <c r="R171" s="16"/>
      <c r="S171" s="16"/>
      <c r="T171" s="16"/>
    </row>
    <row r="172" spans="1:20" s="17" customFormat="1" ht="9" customHeight="1" x14ac:dyDescent="0.25">
      <c r="A172" s="251"/>
      <c r="B172" s="376"/>
      <c r="C172" s="377"/>
      <c r="D172" s="377"/>
      <c r="E172" s="377"/>
      <c r="F172" s="377"/>
      <c r="G172" s="377"/>
      <c r="H172" s="377"/>
      <c r="I172" s="377"/>
      <c r="J172" s="49"/>
      <c r="K172" s="16"/>
      <c r="L172" s="16"/>
      <c r="M172" s="16"/>
      <c r="N172" s="16"/>
      <c r="O172" s="16"/>
      <c r="P172" s="16"/>
      <c r="Q172" s="16"/>
      <c r="R172" s="16"/>
      <c r="S172" s="16"/>
      <c r="T172" s="16"/>
    </row>
    <row r="173" spans="1:20" s="17" customFormat="1" ht="26.25" customHeight="1" x14ac:dyDescent="0.25">
      <c r="A173" s="57"/>
      <c r="B173" s="365" t="s">
        <v>156</v>
      </c>
      <c r="C173" s="366"/>
      <c r="D173" s="366"/>
      <c r="E173" s="366"/>
      <c r="F173" s="366"/>
      <c r="G173" s="366"/>
      <c r="H173" s="366"/>
      <c r="I173" s="366"/>
      <c r="J173" s="49"/>
      <c r="K173" s="16"/>
      <c r="L173" s="16"/>
      <c r="M173" s="16"/>
      <c r="N173" s="16"/>
      <c r="O173" s="16"/>
      <c r="P173" s="16"/>
      <c r="Q173" s="16"/>
      <c r="R173" s="16"/>
      <c r="S173" s="16"/>
      <c r="T173" s="16"/>
    </row>
    <row r="174" spans="1:20" s="17" customFormat="1" ht="51" customHeight="1" x14ac:dyDescent="0.25">
      <c r="A174" s="138" t="s">
        <v>16</v>
      </c>
      <c r="B174" s="291" t="s">
        <v>181</v>
      </c>
      <c r="C174" s="293"/>
      <c r="D174" s="293"/>
      <c r="E174" s="293"/>
      <c r="F174" s="293"/>
      <c r="G174" s="293"/>
      <c r="H174" s="293"/>
      <c r="I174" s="293"/>
      <c r="J174" s="49"/>
      <c r="K174" s="16"/>
      <c r="L174" s="16"/>
      <c r="M174" s="16"/>
      <c r="N174" s="16"/>
      <c r="O174" s="16"/>
      <c r="P174" s="16"/>
      <c r="Q174" s="16"/>
      <c r="R174" s="16"/>
      <c r="S174" s="16"/>
      <c r="T174" s="16"/>
    </row>
    <row r="175" spans="1:20" s="17" customFormat="1" ht="7.95" customHeight="1" x14ac:dyDescent="0.25">
      <c r="A175" s="49"/>
      <c r="B175" s="139"/>
      <c r="C175" s="139"/>
      <c r="D175" s="139"/>
      <c r="E175" s="139"/>
      <c r="F175" s="139"/>
      <c r="G175" s="139"/>
      <c r="H175" s="140"/>
      <c r="I175" s="140"/>
      <c r="J175" s="49"/>
      <c r="K175" s="16"/>
      <c r="L175" s="16">
        <v>1</v>
      </c>
      <c r="M175" s="16"/>
      <c r="N175" s="16"/>
      <c r="O175" s="16"/>
      <c r="P175" s="16"/>
      <c r="Q175" s="16"/>
      <c r="R175" s="16"/>
      <c r="S175" s="16"/>
      <c r="T175" s="16"/>
    </row>
    <row r="176" spans="1:20" s="137" customFormat="1" ht="21.75" customHeight="1" x14ac:dyDescent="0.25">
      <c r="A176" s="138" t="s">
        <v>16</v>
      </c>
      <c r="B176" s="293" t="s">
        <v>93</v>
      </c>
      <c r="C176" s="293"/>
      <c r="D176" s="293"/>
      <c r="E176" s="293"/>
      <c r="F176" s="293"/>
      <c r="G176" s="293"/>
      <c r="H176" s="293"/>
      <c r="I176" s="293"/>
      <c r="J176" s="141"/>
      <c r="K176" s="136"/>
      <c r="L176" s="136"/>
      <c r="M176" s="136"/>
      <c r="N176" s="136"/>
      <c r="O176" s="136"/>
      <c r="P176" s="136"/>
      <c r="Q176" s="136"/>
      <c r="R176" s="136"/>
      <c r="S176" s="136"/>
      <c r="T176" s="136"/>
    </row>
    <row r="177" spans="1:20" s="17" customFormat="1" ht="7.95" customHeight="1" x14ac:dyDescent="0.25">
      <c r="A177" s="138"/>
      <c r="B177" s="345"/>
      <c r="C177" s="345"/>
      <c r="D177" s="345"/>
      <c r="E177" s="345"/>
      <c r="F177" s="345"/>
      <c r="G177" s="112"/>
      <c r="H177" s="140"/>
      <c r="I177" s="140"/>
      <c r="J177" s="49"/>
      <c r="K177" s="16"/>
      <c r="L177" s="16"/>
      <c r="M177" s="16"/>
      <c r="N177" s="16"/>
      <c r="O177" s="16"/>
      <c r="P177" s="16"/>
      <c r="Q177" s="16"/>
      <c r="R177" s="16"/>
      <c r="S177" s="16"/>
      <c r="T177" s="16"/>
    </row>
    <row r="178" spans="1:20" s="17" customFormat="1" ht="35.25" customHeight="1" x14ac:dyDescent="0.25">
      <c r="A178" s="138" t="s">
        <v>16</v>
      </c>
      <c r="B178" s="293" t="s">
        <v>75</v>
      </c>
      <c r="C178" s="293"/>
      <c r="D178" s="293"/>
      <c r="E178" s="293"/>
      <c r="F178" s="293"/>
      <c r="G178" s="293"/>
      <c r="H178" s="293"/>
      <c r="I178" s="293"/>
      <c r="J178" s="49"/>
      <c r="K178" s="16"/>
      <c r="L178" s="16"/>
      <c r="M178" s="16"/>
      <c r="N178" s="16"/>
      <c r="O178" s="16"/>
      <c r="P178" s="16"/>
      <c r="Q178" s="16"/>
      <c r="R178" s="16"/>
      <c r="S178" s="16"/>
      <c r="T178" s="16"/>
    </row>
    <row r="179" spans="1:20" s="17" customFormat="1" ht="7.95" customHeight="1" x14ac:dyDescent="0.25">
      <c r="A179" s="138"/>
      <c r="B179" s="345"/>
      <c r="C179" s="345"/>
      <c r="D179" s="345"/>
      <c r="E179" s="345"/>
      <c r="F179" s="345"/>
      <c r="G179" s="112"/>
      <c r="H179" s="140"/>
      <c r="I179" s="140"/>
      <c r="J179" s="49"/>
      <c r="K179" s="16"/>
      <c r="L179" s="16"/>
      <c r="M179" s="16"/>
      <c r="N179" s="16"/>
      <c r="O179" s="16"/>
      <c r="P179" s="16"/>
      <c r="Q179" s="16"/>
      <c r="R179" s="16"/>
      <c r="S179" s="16"/>
      <c r="T179" s="16"/>
    </row>
    <row r="180" spans="1:20" s="17" customFormat="1" ht="63" customHeight="1" x14ac:dyDescent="0.25">
      <c r="A180" s="138" t="s">
        <v>16</v>
      </c>
      <c r="B180" s="293" t="s">
        <v>157</v>
      </c>
      <c r="C180" s="293"/>
      <c r="D180" s="293"/>
      <c r="E180" s="293"/>
      <c r="F180" s="293"/>
      <c r="G180" s="293"/>
      <c r="H180" s="293"/>
      <c r="I180" s="293"/>
      <c r="J180" s="49"/>
      <c r="K180" s="16"/>
      <c r="L180" s="16"/>
      <c r="M180" s="16"/>
      <c r="N180" s="16"/>
      <c r="O180" s="16"/>
      <c r="P180" s="16"/>
      <c r="Q180" s="16"/>
      <c r="R180" s="16"/>
      <c r="S180" s="16"/>
      <c r="T180" s="16"/>
    </row>
    <row r="181" spans="1:20" s="17" customFormat="1" ht="8.5500000000000007" customHeight="1" x14ac:dyDescent="0.25">
      <c r="A181" s="138"/>
      <c r="B181" s="265"/>
      <c r="C181" s="265"/>
      <c r="D181" s="265"/>
      <c r="E181" s="265"/>
      <c r="F181" s="265"/>
      <c r="G181" s="265"/>
      <c r="H181" s="265"/>
      <c r="I181" s="265"/>
      <c r="J181" s="49"/>
      <c r="K181" s="16"/>
      <c r="L181" s="16"/>
      <c r="M181" s="16"/>
      <c r="N181" s="16"/>
      <c r="O181" s="16"/>
      <c r="P181" s="16"/>
      <c r="Q181" s="16"/>
      <c r="R181" s="16"/>
      <c r="S181" s="16"/>
      <c r="T181" s="16"/>
    </row>
    <row r="182" spans="1:20" s="17" customFormat="1" ht="39" customHeight="1" x14ac:dyDescent="0.25">
      <c r="A182" s="138" t="s">
        <v>16</v>
      </c>
      <c r="B182" s="293" t="s">
        <v>204</v>
      </c>
      <c r="C182" s="293"/>
      <c r="D182" s="293"/>
      <c r="E182" s="293"/>
      <c r="F182" s="293"/>
      <c r="G182" s="293"/>
      <c r="H182" s="293"/>
      <c r="I182" s="293"/>
      <c r="J182" s="49"/>
      <c r="K182" s="16"/>
      <c r="L182" s="16"/>
      <c r="M182" s="16"/>
      <c r="N182" s="16"/>
      <c r="O182" s="16"/>
      <c r="P182" s="16"/>
      <c r="Q182" s="16"/>
      <c r="R182" s="16"/>
      <c r="S182" s="16"/>
      <c r="T182" s="16"/>
    </row>
    <row r="183" spans="1:20" s="17" customFormat="1" ht="7.95" customHeight="1" x14ac:dyDescent="0.25">
      <c r="A183" s="138"/>
      <c r="B183" s="232"/>
      <c r="C183" s="232"/>
      <c r="D183" s="232"/>
      <c r="E183" s="232"/>
      <c r="F183" s="232"/>
      <c r="G183" s="232"/>
      <c r="H183" s="232"/>
      <c r="I183" s="232"/>
      <c r="J183" s="49"/>
      <c r="K183" s="16"/>
      <c r="L183" s="16"/>
      <c r="M183" s="16"/>
      <c r="N183" s="16"/>
      <c r="O183" s="16"/>
      <c r="P183" s="16"/>
      <c r="Q183" s="16"/>
      <c r="R183" s="16"/>
      <c r="S183" s="16"/>
      <c r="T183" s="16"/>
    </row>
    <row r="184" spans="1:20" s="17" customFormat="1" ht="26.25" customHeight="1" x14ac:dyDescent="0.25">
      <c r="A184" s="57"/>
      <c r="B184" s="365" t="s">
        <v>76</v>
      </c>
      <c r="C184" s="366"/>
      <c r="D184" s="366"/>
      <c r="E184" s="366"/>
      <c r="F184" s="366"/>
      <c r="G184" s="366"/>
      <c r="H184" s="366"/>
      <c r="I184" s="366"/>
      <c r="J184" s="49"/>
      <c r="K184" s="16"/>
      <c r="L184" s="16"/>
      <c r="M184" s="16"/>
      <c r="N184" s="16"/>
      <c r="O184" s="16"/>
      <c r="P184" s="16"/>
      <c r="Q184" s="16"/>
      <c r="R184" s="16"/>
      <c r="S184" s="16"/>
      <c r="T184" s="16"/>
    </row>
    <row r="185" spans="1:20" ht="37.5" customHeight="1" x14ac:dyDescent="0.25">
      <c r="A185" s="138" t="s">
        <v>16</v>
      </c>
      <c r="B185" s="293" t="s">
        <v>94</v>
      </c>
      <c r="C185" s="293"/>
      <c r="D185" s="293"/>
      <c r="E185" s="293"/>
      <c r="F185" s="293"/>
      <c r="G185" s="293"/>
      <c r="H185" s="293"/>
      <c r="I185" s="293"/>
      <c r="J185" s="33"/>
    </row>
    <row r="186" spans="1:20" ht="7.95" customHeight="1" x14ac:dyDescent="0.25">
      <c r="A186" s="138"/>
      <c r="B186" s="105"/>
      <c r="C186" s="105"/>
      <c r="D186" s="105"/>
      <c r="E186" s="105"/>
      <c r="F186" s="105"/>
      <c r="G186" s="105"/>
      <c r="H186" s="129"/>
      <c r="I186" s="129"/>
      <c r="J186" s="33"/>
    </row>
    <row r="187" spans="1:20" ht="46.5" customHeight="1" x14ac:dyDescent="0.25">
      <c r="A187" s="138" t="s">
        <v>16</v>
      </c>
      <c r="B187" s="293" t="s">
        <v>141</v>
      </c>
      <c r="C187" s="293"/>
      <c r="D187" s="293"/>
      <c r="E187" s="293"/>
      <c r="F187" s="293"/>
      <c r="G187" s="293"/>
      <c r="H187" s="293"/>
      <c r="I187" s="293"/>
      <c r="J187" s="33"/>
    </row>
    <row r="188" spans="1:20" ht="7.95" customHeight="1" x14ac:dyDescent="0.25">
      <c r="A188" s="138"/>
      <c r="B188" s="232"/>
      <c r="C188" s="232"/>
      <c r="D188" s="232"/>
      <c r="E188" s="232"/>
      <c r="F188" s="232"/>
      <c r="G188" s="232"/>
      <c r="H188" s="232"/>
      <c r="I188" s="232"/>
      <c r="J188" s="33"/>
    </row>
    <row r="189" spans="1:20" ht="21.9" customHeight="1" x14ac:dyDescent="0.25">
      <c r="A189" s="138" t="s">
        <v>16</v>
      </c>
      <c r="B189" s="293" t="s">
        <v>140</v>
      </c>
      <c r="C189" s="293"/>
      <c r="D189" s="293"/>
      <c r="E189" s="293"/>
      <c r="F189" s="293"/>
      <c r="G189" s="293"/>
      <c r="H189" s="293"/>
      <c r="I189" s="293"/>
      <c r="J189" s="33"/>
    </row>
    <row r="190" spans="1:20" s="12" customFormat="1" ht="9.9" customHeight="1" x14ac:dyDescent="0.25">
      <c r="A190" s="57"/>
      <c r="B190" s="40"/>
      <c r="C190" s="40"/>
      <c r="D190" s="40"/>
      <c r="E190" s="40"/>
      <c r="F190" s="40"/>
      <c r="G190" s="40"/>
      <c r="H190" s="60"/>
      <c r="I190" s="60"/>
      <c r="J190" s="59"/>
      <c r="K190" s="11"/>
      <c r="L190" s="11"/>
      <c r="M190" s="11"/>
      <c r="N190" s="11"/>
      <c r="O190" s="11"/>
      <c r="P190" s="11"/>
      <c r="Q190" s="11"/>
      <c r="R190" s="11"/>
      <c r="S190" s="11"/>
      <c r="T190" s="11"/>
    </row>
    <row r="191" spans="1:20" s="17" customFormat="1" ht="18" customHeight="1" x14ac:dyDescent="0.25">
      <c r="A191" s="57"/>
      <c r="B191" s="365" t="s">
        <v>41</v>
      </c>
      <c r="C191" s="366"/>
      <c r="D191" s="366"/>
      <c r="E191" s="366"/>
      <c r="F191" s="366"/>
      <c r="G191" s="366"/>
      <c r="H191" s="366"/>
      <c r="I191" s="366"/>
      <c r="J191" s="49"/>
      <c r="K191" s="16"/>
      <c r="L191" s="16"/>
      <c r="M191" s="16"/>
      <c r="N191" s="16"/>
      <c r="O191" s="16"/>
      <c r="P191" s="16"/>
      <c r="Q191" s="16"/>
      <c r="R191" s="16"/>
      <c r="S191" s="16"/>
      <c r="T191" s="16"/>
    </row>
    <row r="192" spans="1:20" s="17" customFormat="1" ht="8.25" customHeight="1" x14ac:dyDescent="0.25">
      <c r="A192" s="77"/>
      <c r="B192" s="40"/>
      <c r="C192" s="40"/>
      <c r="D192" s="40"/>
      <c r="E192" s="40"/>
      <c r="F192" s="40"/>
      <c r="G192" s="40"/>
      <c r="H192" s="40"/>
      <c r="I192" s="40"/>
      <c r="J192" s="49"/>
      <c r="K192" s="16"/>
      <c r="L192" s="16"/>
      <c r="M192" s="16"/>
      <c r="N192" s="16"/>
      <c r="O192" s="16"/>
      <c r="P192" s="16"/>
      <c r="Q192" s="16"/>
      <c r="R192" s="16"/>
      <c r="S192" s="16"/>
      <c r="T192" s="16"/>
    </row>
    <row r="193" spans="1:20" s="17" customFormat="1" ht="48" customHeight="1" x14ac:dyDescent="0.25">
      <c r="A193" s="151" t="s">
        <v>16</v>
      </c>
      <c r="B193" s="293" t="s">
        <v>95</v>
      </c>
      <c r="C193" s="293"/>
      <c r="D193" s="293"/>
      <c r="E193" s="293"/>
      <c r="F193" s="293"/>
      <c r="G193" s="293"/>
      <c r="H193" s="293"/>
      <c r="I193" s="293"/>
      <c r="J193" s="49"/>
      <c r="K193" s="16"/>
      <c r="L193" s="16"/>
      <c r="M193" s="16"/>
      <c r="N193" s="16"/>
      <c r="O193" s="16"/>
      <c r="P193" s="16"/>
      <c r="Q193" s="16"/>
      <c r="R193" s="16"/>
      <c r="S193" s="16"/>
      <c r="T193" s="16"/>
    </row>
    <row r="194" spans="1:20" s="17" customFormat="1" ht="8.25" customHeight="1" x14ac:dyDescent="0.25">
      <c r="A194" s="77"/>
      <c r="B194" s="40"/>
      <c r="C194" s="40"/>
      <c r="D194" s="40"/>
      <c r="E194" s="40"/>
      <c r="F194" s="40"/>
      <c r="G194" s="40"/>
      <c r="H194" s="40"/>
      <c r="I194" s="40"/>
      <c r="J194" s="49"/>
      <c r="K194" s="16"/>
      <c r="L194" s="16"/>
      <c r="M194" s="16"/>
      <c r="N194" s="16"/>
      <c r="O194" s="16"/>
      <c r="P194" s="16"/>
      <c r="Q194" s="16"/>
      <c r="R194" s="16"/>
      <c r="S194" s="16"/>
      <c r="T194" s="16"/>
    </row>
    <row r="195" spans="1:20" s="17" customFormat="1" ht="96" customHeight="1" x14ac:dyDescent="0.25">
      <c r="A195" s="151" t="s">
        <v>16</v>
      </c>
      <c r="B195" s="293" t="s">
        <v>86</v>
      </c>
      <c r="C195" s="293"/>
      <c r="D195" s="293"/>
      <c r="E195" s="293"/>
      <c r="F195" s="293"/>
      <c r="G195" s="293"/>
      <c r="H195" s="293"/>
      <c r="I195" s="293"/>
      <c r="J195" s="49"/>
      <c r="K195" s="16"/>
      <c r="L195" s="16"/>
      <c r="M195" s="16"/>
      <c r="N195" s="16"/>
      <c r="O195" s="16"/>
      <c r="P195" s="16"/>
      <c r="Q195" s="16"/>
      <c r="R195" s="16"/>
      <c r="S195" s="16"/>
      <c r="T195" s="16"/>
    </row>
    <row r="196" spans="1:20" s="17" customFormat="1" ht="7.95" customHeight="1" x14ac:dyDescent="0.25">
      <c r="A196" s="77"/>
      <c r="B196" s="40"/>
      <c r="C196" s="40"/>
      <c r="D196" s="40"/>
      <c r="E196" s="40"/>
      <c r="F196" s="40"/>
      <c r="G196" s="40"/>
      <c r="H196" s="40"/>
      <c r="I196" s="40"/>
      <c r="J196" s="49"/>
      <c r="K196" s="16"/>
      <c r="L196" s="16"/>
      <c r="M196" s="16"/>
      <c r="N196" s="16"/>
      <c r="O196" s="16"/>
      <c r="P196" s="16"/>
      <c r="Q196" s="16"/>
      <c r="R196" s="16"/>
      <c r="S196" s="16"/>
      <c r="T196" s="16"/>
    </row>
    <row r="197" spans="1:20" s="17" customFormat="1" ht="50.25" customHeight="1" x14ac:dyDescent="0.25">
      <c r="A197" s="151" t="s">
        <v>16</v>
      </c>
      <c r="B197" s="293" t="s">
        <v>189</v>
      </c>
      <c r="C197" s="293"/>
      <c r="D197" s="293"/>
      <c r="E197" s="293"/>
      <c r="F197" s="293"/>
      <c r="G197" s="293"/>
      <c r="H197" s="293"/>
      <c r="I197" s="293"/>
      <c r="J197" s="49"/>
      <c r="K197" s="16"/>
      <c r="L197" s="16"/>
      <c r="M197" s="16"/>
      <c r="N197" s="16"/>
      <c r="O197" s="16"/>
      <c r="P197" s="16"/>
      <c r="Q197" s="16"/>
      <c r="R197" s="16"/>
      <c r="S197" s="16"/>
      <c r="T197" s="16"/>
    </row>
    <row r="198" spans="1:20" s="17" customFormat="1" ht="7.95" customHeight="1" x14ac:dyDescent="0.25">
      <c r="A198" s="151"/>
      <c r="B198" s="240"/>
      <c r="C198" s="240"/>
      <c r="D198" s="240"/>
      <c r="E198" s="240"/>
      <c r="F198" s="240"/>
      <c r="G198" s="240"/>
      <c r="H198" s="240"/>
      <c r="I198" s="240"/>
      <c r="J198" s="49"/>
      <c r="K198" s="16"/>
      <c r="L198" s="16"/>
      <c r="M198" s="16"/>
      <c r="N198" s="16"/>
      <c r="O198" s="16"/>
      <c r="P198" s="16"/>
      <c r="Q198" s="16"/>
      <c r="R198" s="16"/>
      <c r="S198" s="16"/>
      <c r="T198" s="16"/>
    </row>
    <row r="199" spans="1:20" s="17" customFormat="1" ht="46.5" customHeight="1" x14ac:dyDescent="0.25">
      <c r="A199" s="138" t="s">
        <v>16</v>
      </c>
      <c r="B199" s="293" t="s">
        <v>188</v>
      </c>
      <c r="C199" s="293"/>
      <c r="D199" s="293"/>
      <c r="E199" s="293"/>
      <c r="F199" s="293"/>
      <c r="G199" s="293"/>
      <c r="H199" s="293"/>
      <c r="I199" s="293"/>
      <c r="J199" s="49"/>
      <c r="K199" s="16"/>
      <c r="L199" s="16"/>
      <c r="M199" s="16"/>
      <c r="N199" s="16"/>
      <c r="O199" s="16"/>
      <c r="P199" s="16"/>
      <c r="Q199" s="16"/>
      <c r="R199" s="16"/>
      <c r="S199" s="16"/>
      <c r="T199" s="16"/>
    </row>
    <row r="200" spans="1:20" s="17" customFormat="1" ht="7.95" customHeight="1" x14ac:dyDescent="0.25">
      <c r="A200" s="151"/>
      <c r="B200" s="40"/>
      <c r="C200" s="40"/>
      <c r="D200" s="40"/>
      <c r="E200" s="40"/>
      <c r="F200" s="40"/>
      <c r="G200" s="40"/>
      <c r="H200" s="40"/>
      <c r="I200" s="40"/>
      <c r="J200" s="49"/>
      <c r="K200" s="16"/>
      <c r="L200" s="16"/>
      <c r="M200" s="16"/>
      <c r="N200" s="16"/>
      <c r="O200" s="16"/>
      <c r="P200" s="16"/>
      <c r="Q200" s="16"/>
      <c r="R200" s="16"/>
      <c r="S200" s="16"/>
      <c r="T200" s="16"/>
    </row>
    <row r="201" spans="1:20" s="17" customFormat="1" ht="33.75" customHeight="1" x14ac:dyDescent="0.25">
      <c r="A201" s="138" t="s">
        <v>16</v>
      </c>
      <c r="B201" s="293" t="s">
        <v>89</v>
      </c>
      <c r="C201" s="293"/>
      <c r="D201" s="293"/>
      <c r="E201" s="293"/>
      <c r="F201" s="293"/>
      <c r="G201" s="293"/>
      <c r="H201" s="293"/>
      <c r="I201" s="293"/>
      <c r="J201" s="49"/>
      <c r="K201" s="16"/>
      <c r="L201" s="16"/>
      <c r="M201" s="16"/>
      <c r="N201" s="16"/>
      <c r="O201" s="16"/>
      <c r="P201" s="16"/>
      <c r="Q201" s="16"/>
      <c r="R201" s="16"/>
      <c r="S201" s="16"/>
      <c r="T201" s="16"/>
    </row>
    <row r="202" spans="1:20" s="17" customFormat="1" ht="7.95" customHeight="1" x14ac:dyDescent="0.25">
      <c r="A202" s="138"/>
      <c r="B202" s="112"/>
      <c r="C202" s="112"/>
      <c r="D202" s="112"/>
      <c r="E202" s="112"/>
      <c r="F202" s="112"/>
      <c r="G202" s="112"/>
      <c r="H202" s="129"/>
      <c r="I202" s="129"/>
      <c r="J202" s="49"/>
      <c r="K202" s="16"/>
      <c r="L202" s="16"/>
      <c r="M202" s="16"/>
      <c r="N202" s="16"/>
      <c r="O202" s="16"/>
      <c r="P202" s="16"/>
      <c r="Q202" s="16"/>
      <c r="R202" s="16"/>
      <c r="S202" s="16"/>
      <c r="T202" s="16"/>
    </row>
    <row r="203" spans="1:20" ht="47.25" customHeight="1" x14ac:dyDescent="0.25">
      <c r="A203" s="138" t="s">
        <v>16</v>
      </c>
      <c r="B203" s="293" t="s">
        <v>96</v>
      </c>
      <c r="C203" s="293"/>
      <c r="D203" s="293"/>
      <c r="E203" s="293"/>
      <c r="F203" s="293"/>
      <c r="G203" s="293"/>
      <c r="H203" s="293"/>
      <c r="I203" s="293"/>
      <c r="J203" s="33"/>
    </row>
    <row r="204" spans="1:20" ht="7.95" customHeight="1" x14ac:dyDescent="0.25">
      <c r="A204" s="138"/>
      <c r="B204" s="105"/>
      <c r="C204" s="105"/>
      <c r="D204" s="105"/>
      <c r="E204" s="105"/>
      <c r="F204" s="105"/>
      <c r="G204" s="105"/>
      <c r="H204" s="105"/>
      <c r="I204" s="105"/>
      <c r="J204" s="33"/>
    </row>
    <row r="205" spans="1:20" s="150" customFormat="1" ht="63" customHeight="1" x14ac:dyDescent="0.25">
      <c r="A205" s="138" t="s">
        <v>16</v>
      </c>
      <c r="B205" s="293" t="s">
        <v>88</v>
      </c>
      <c r="C205" s="293"/>
      <c r="D205" s="293"/>
      <c r="E205" s="293"/>
      <c r="F205" s="293"/>
      <c r="G205" s="293"/>
      <c r="H205" s="293"/>
      <c r="I205" s="293"/>
      <c r="J205" s="148"/>
      <c r="K205" s="176"/>
      <c r="L205" s="149"/>
      <c r="M205" s="149"/>
      <c r="N205" s="149"/>
      <c r="O205" s="149"/>
      <c r="P205" s="149"/>
      <c r="Q205" s="149"/>
      <c r="R205" s="149"/>
      <c r="S205" s="149"/>
      <c r="T205" s="149"/>
    </row>
    <row r="206" spans="1:20" s="147" customFormat="1" ht="7.95" customHeight="1" x14ac:dyDescent="0.25">
      <c r="A206" s="152"/>
      <c r="B206" s="145"/>
      <c r="C206" s="145"/>
      <c r="D206" s="145"/>
      <c r="E206" s="145"/>
      <c r="F206" s="145"/>
      <c r="G206" s="145"/>
      <c r="H206" s="145"/>
      <c r="I206" s="145"/>
      <c r="J206" s="144"/>
      <c r="K206" s="146"/>
      <c r="L206" s="146"/>
      <c r="M206" s="146"/>
      <c r="N206" s="146"/>
      <c r="O206" s="146"/>
      <c r="P206" s="146"/>
      <c r="Q206" s="146"/>
      <c r="R206" s="146"/>
      <c r="S206" s="146"/>
      <c r="T206" s="146"/>
    </row>
    <row r="207" spans="1:20" s="147" customFormat="1" ht="22.5" customHeight="1" x14ac:dyDescent="0.25">
      <c r="A207" s="138" t="s">
        <v>16</v>
      </c>
      <c r="B207" s="293" t="s">
        <v>87</v>
      </c>
      <c r="C207" s="293"/>
      <c r="D207" s="293"/>
      <c r="E207" s="293"/>
      <c r="F207" s="293"/>
      <c r="G207" s="293"/>
      <c r="H207" s="293"/>
      <c r="I207" s="293"/>
      <c r="J207" s="144"/>
      <c r="K207" s="146"/>
      <c r="L207" s="146"/>
      <c r="M207" s="146"/>
      <c r="N207" s="146"/>
      <c r="O207" s="146"/>
      <c r="P207" s="146"/>
      <c r="Q207" s="146"/>
      <c r="R207" s="146"/>
      <c r="S207" s="146"/>
      <c r="T207" s="146"/>
    </row>
    <row r="208" spans="1:20" s="147" customFormat="1" ht="7.95" customHeight="1" x14ac:dyDescent="0.25">
      <c r="A208" s="138"/>
      <c r="B208" s="265"/>
      <c r="C208" s="265"/>
      <c r="D208" s="265"/>
      <c r="E208" s="265"/>
      <c r="F208" s="265"/>
      <c r="G208" s="265"/>
      <c r="H208" s="265"/>
      <c r="I208" s="265"/>
      <c r="J208" s="144"/>
      <c r="K208" s="146"/>
      <c r="L208" s="146"/>
      <c r="M208" s="146"/>
      <c r="N208" s="146"/>
      <c r="O208" s="146"/>
      <c r="P208" s="146"/>
      <c r="Q208" s="146"/>
      <c r="R208" s="146"/>
      <c r="S208" s="146"/>
      <c r="T208" s="146"/>
    </row>
    <row r="209" spans="1:20" s="147" customFormat="1" ht="51" customHeight="1" x14ac:dyDescent="0.25">
      <c r="A209" s="138" t="s">
        <v>16</v>
      </c>
      <c r="B209" s="293" t="s">
        <v>205</v>
      </c>
      <c r="C209" s="293"/>
      <c r="D209" s="293"/>
      <c r="E209" s="293"/>
      <c r="F209" s="293"/>
      <c r="G209" s="293"/>
      <c r="H209" s="293"/>
      <c r="I209" s="293"/>
      <c r="J209" s="144"/>
      <c r="K209" s="146"/>
      <c r="L209" s="146"/>
      <c r="M209" s="146"/>
      <c r="N209" s="146"/>
      <c r="O209" s="146"/>
      <c r="P209" s="146"/>
      <c r="Q209" s="146"/>
      <c r="R209" s="146"/>
      <c r="S209" s="146"/>
      <c r="T209" s="146"/>
    </row>
    <row r="210" spans="1:20" s="147" customFormat="1" ht="12" customHeight="1" x14ac:dyDescent="0.25">
      <c r="A210" s="152"/>
      <c r="B210" s="145"/>
      <c r="C210" s="145"/>
      <c r="D210" s="145"/>
      <c r="E210" s="145"/>
      <c r="F210" s="145"/>
      <c r="G210" s="145"/>
      <c r="H210" s="145"/>
      <c r="I210" s="145"/>
      <c r="J210" s="144"/>
      <c r="K210" s="146"/>
      <c r="L210" s="146"/>
      <c r="M210" s="146"/>
      <c r="N210" s="146"/>
      <c r="O210" s="146"/>
      <c r="P210" s="146"/>
      <c r="Q210" s="146"/>
      <c r="R210" s="146"/>
      <c r="S210" s="146"/>
      <c r="T210" s="146"/>
    </row>
    <row r="211" spans="1:20" s="17" customFormat="1" ht="15.75" customHeight="1" x14ac:dyDescent="0.25">
      <c r="A211" s="77"/>
      <c r="B211" s="40"/>
      <c r="C211" s="40"/>
      <c r="D211" s="40"/>
      <c r="E211" s="40"/>
      <c r="F211" s="40"/>
      <c r="G211" s="40"/>
      <c r="H211" s="40"/>
      <c r="I211" s="40"/>
      <c r="J211" s="49"/>
      <c r="K211" s="16"/>
      <c r="L211" s="16"/>
      <c r="M211" s="16"/>
      <c r="N211" s="16"/>
      <c r="O211" s="16"/>
      <c r="P211" s="16"/>
      <c r="Q211" s="16"/>
      <c r="R211" s="16"/>
      <c r="S211" s="16"/>
      <c r="T211" s="16"/>
    </row>
    <row r="212" spans="1:20" s="17" customFormat="1" ht="22.5" customHeight="1" x14ac:dyDescent="0.25">
      <c r="A212" s="57"/>
      <c r="B212" s="386" t="s">
        <v>36</v>
      </c>
      <c r="C212" s="386"/>
      <c r="D212" s="386"/>
      <c r="E212" s="386"/>
      <c r="F212" s="386"/>
      <c r="G212" s="386"/>
      <c r="H212" s="386"/>
      <c r="I212" s="386"/>
      <c r="J212" s="49"/>
      <c r="K212" s="16"/>
      <c r="L212" s="16"/>
      <c r="M212" s="16"/>
      <c r="N212" s="16"/>
      <c r="O212" s="16"/>
      <c r="P212" s="16"/>
      <c r="Q212" s="16"/>
      <c r="R212" s="16"/>
      <c r="S212" s="16"/>
      <c r="T212" s="16"/>
    </row>
    <row r="213" spans="1:20" s="150" customFormat="1" ht="30.75" customHeight="1" x14ac:dyDescent="0.25">
      <c r="A213" s="138" t="s">
        <v>16</v>
      </c>
      <c r="B213" s="293" t="s">
        <v>97</v>
      </c>
      <c r="C213" s="293"/>
      <c r="D213" s="293"/>
      <c r="E213" s="293"/>
      <c r="F213" s="293"/>
      <c r="G213" s="293"/>
      <c r="H213" s="293"/>
      <c r="I213" s="293"/>
      <c r="J213" s="148"/>
      <c r="K213" s="176"/>
      <c r="L213" s="149"/>
      <c r="M213" s="149"/>
      <c r="N213" s="149"/>
      <c r="O213" s="149"/>
      <c r="P213" s="149"/>
      <c r="Q213" s="149"/>
      <c r="R213" s="149"/>
      <c r="S213" s="149"/>
      <c r="T213" s="149"/>
    </row>
    <row r="214" spans="1:20" s="17" customFormat="1" ht="10.5" customHeight="1" x14ac:dyDescent="0.25">
      <c r="A214" s="77"/>
      <c r="B214" s="40"/>
      <c r="C214" s="40"/>
      <c r="D214" s="40"/>
      <c r="E214" s="40"/>
      <c r="F214" s="40"/>
      <c r="G214" s="40"/>
      <c r="H214" s="40"/>
      <c r="I214" s="40"/>
      <c r="J214" s="49"/>
      <c r="K214" s="16"/>
      <c r="L214" s="16"/>
      <c r="M214" s="16"/>
      <c r="N214" s="16"/>
      <c r="O214" s="16"/>
      <c r="P214" s="16"/>
      <c r="Q214" s="16"/>
      <c r="R214" s="16"/>
      <c r="S214" s="16"/>
      <c r="T214" s="16"/>
    </row>
    <row r="215" spans="1:20" s="17" customFormat="1" ht="22.5" customHeight="1" x14ac:dyDescent="0.25">
      <c r="A215" s="57"/>
      <c r="B215" s="386" t="s">
        <v>37</v>
      </c>
      <c r="C215" s="387"/>
      <c r="D215" s="387"/>
      <c r="E215" s="387"/>
      <c r="F215" s="387"/>
      <c r="G215" s="387"/>
      <c r="H215" s="387"/>
      <c r="I215" s="387"/>
      <c r="J215" s="49"/>
      <c r="K215" s="16"/>
      <c r="L215" s="16"/>
      <c r="M215" s="16"/>
      <c r="N215" s="16"/>
      <c r="O215" s="16"/>
      <c r="P215" s="16"/>
      <c r="Q215" s="16"/>
      <c r="R215" s="16"/>
      <c r="S215" s="16"/>
      <c r="T215" s="16"/>
    </row>
    <row r="216" spans="1:20" s="2" customFormat="1" ht="132.75" customHeight="1" x14ac:dyDescent="0.25">
      <c r="A216" s="151" t="s">
        <v>16</v>
      </c>
      <c r="B216" s="293" t="s">
        <v>190</v>
      </c>
      <c r="C216" s="293"/>
      <c r="D216" s="293"/>
      <c r="E216" s="293"/>
      <c r="F216" s="293"/>
      <c r="G216" s="293"/>
      <c r="H216" s="293"/>
      <c r="I216" s="293"/>
      <c r="J216" s="52"/>
      <c r="K216" s="18"/>
      <c r="L216" s="25"/>
      <c r="M216" s="25"/>
      <c r="N216" s="26"/>
      <c r="O216" s="26"/>
      <c r="P216" s="7"/>
      <c r="Q216" s="7"/>
      <c r="R216" s="7"/>
      <c r="S216" s="7"/>
      <c r="T216" s="7"/>
    </row>
    <row r="217" spans="1:20" s="29" customFormat="1" ht="10.5" customHeight="1" x14ac:dyDescent="0.25">
      <c r="A217" s="151"/>
      <c r="B217" s="259"/>
      <c r="C217" s="259"/>
      <c r="D217" s="259"/>
      <c r="E217" s="259"/>
      <c r="F217" s="259"/>
      <c r="G217" s="259"/>
      <c r="H217" s="259"/>
      <c r="I217" s="259"/>
      <c r="J217" s="52"/>
      <c r="K217" s="18"/>
      <c r="L217" s="25"/>
      <c r="M217" s="25"/>
      <c r="N217" s="26"/>
      <c r="O217" s="26"/>
      <c r="P217" s="7"/>
      <c r="Q217" s="7"/>
      <c r="R217" s="7"/>
      <c r="S217" s="7"/>
      <c r="T217" s="7"/>
    </row>
    <row r="218" spans="1:20" s="12" customFormat="1" ht="36.75" customHeight="1" x14ac:dyDescent="0.25">
      <c r="A218" s="57"/>
      <c r="B218" s="40"/>
      <c r="C218" s="40"/>
      <c r="D218" s="40"/>
      <c r="E218" s="40"/>
      <c r="F218" s="40"/>
      <c r="G218" s="40"/>
      <c r="H218" s="60"/>
      <c r="I218" s="60"/>
      <c r="J218" s="59"/>
      <c r="K218" s="11"/>
      <c r="L218" s="11"/>
      <c r="M218" s="11"/>
      <c r="N218" s="11"/>
      <c r="O218" s="11"/>
      <c r="P218" s="11"/>
      <c r="Q218" s="11"/>
      <c r="R218" s="11"/>
      <c r="S218" s="11"/>
      <c r="T218" s="11"/>
    </row>
    <row r="219" spans="1:20" ht="35.25" customHeight="1" x14ac:dyDescent="0.25">
      <c r="A219" s="76"/>
      <c r="B219" s="291" t="s">
        <v>21</v>
      </c>
      <c r="C219" s="291"/>
      <c r="D219" s="291"/>
      <c r="E219" s="291"/>
      <c r="F219" s="291"/>
      <c r="G219" s="291"/>
      <c r="H219" s="291"/>
      <c r="I219" s="291"/>
      <c r="J219" s="33"/>
      <c r="K219" s="176"/>
    </row>
    <row r="220" spans="1:20" ht="40.5" customHeight="1" x14ac:dyDescent="0.3">
      <c r="A220" s="32"/>
      <c r="B220" s="59"/>
      <c r="C220" s="59"/>
      <c r="D220" s="59"/>
      <c r="E220" s="59"/>
      <c r="F220" s="350"/>
      <c r="G220" s="351"/>
      <c r="H220" s="351"/>
      <c r="I220" s="352"/>
      <c r="J220" s="33"/>
    </row>
    <row r="221" spans="1:20" ht="41.25" customHeight="1" x14ac:dyDescent="0.3">
      <c r="A221" s="32"/>
      <c r="B221" s="347"/>
      <c r="C221" s="348"/>
      <c r="D221" s="349"/>
      <c r="E221" s="59"/>
      <c r="F221" s="353"/>
      <c r="G221" s="354"/>
      <c r="H221" s="354"/>
      <c r="I221" s="355"/>
      <c r="J221" s="33"/>
    </row>
    <row r="222" spans="1:20" s="2" customFormat="1" ht="34.5" customHeight="1" x14ac:dyDescent="0.25">
      <c r="A222" s="57"/>
      <c r="B222" s="384" t="s">
        <v>7</v>
      </c>
      <c r="C222" s="384"/>
      <c r="D222" s="384"/>
      <c r="E222" s="49"/>
      <c r="F222" s="385" t="s">
        <v>23</v>
      </c>
      <c r="G222" s="385"/>
      <c r="H222" s="385"/>
      <c r="I222" s="385"/>
      <c r="J222" s="52"/>
      <c r="K222" s="7"/>
      <c r="L222" s="7"/>
      <c r="M222" s="7"/>
      <c r="N222" s="7"/>
      <c r="O222" s="7"/>
      <c r="P222" s="7"/>
      <c r="Q222" s="7"/>
      <c r="R222" s="7"/>
      <c r="S222" s="7"/>
      <c r="T222" s="7"/>
    </row>
    <row r="223" spans="1:20" s="29" customFormat="1" ht="24" customHeight="1" x14ac:dyDescent="0.25">
      <c r="A223" s="57"/>
      <c r="B223" s="58"/>
      <c r="C223" s="58"/>
      <c r="D223" s="58"/>
      <c r="E223" s="49"/>
      <c r="F223" s="104"/>
      <c r="G223" s="104"/>
      <c r="H223" s="104"/>
      <c r="I223" s="104"/>
      <c r="J223" s="52"/>
      <c r="K223" s="7"/>
      <c r="L223" s="7"/>
      <c r="M223" s="7"/>
      <c r="N223" s="7"/>
      <c r="O223" s="7"/>
      <c r="P223" s="7"/>
      <c r="Q223" s="7"/>
      <c r="R223" s="7"/>
      <c r="S223" s="7"/>
      <c r="T223" s="7"/>
    </row>
    <row r="224" spans="1:20" ht="26.25" customHeight="1" x14ac:dyDescent="0.3">
      <c r="A224" s="32"/>
      <c r="B224" s="78" t="s">
        <v>12</v>
      </c>
      <c r="C224" s="79"/>
      <c r="D224" s="79"/>
      <c r="E224" s="59"/>
      <c r="F224" s="59"/>
      <c r="G224" s="59"/>
      <c r="H224" s="59"/>
      <c r="I224" s="59"/>
      <c r="J224" s="33"/>
    </row>
    <row r="225" spans="1:20" ht="25.5" customHeight="1" x14ac:dyDescent="0.25">
      <c r="A225" s="57"/>
      <c r="B225" s="379" t="s">
        <v>77</v>
      </c>
      <c r="C225" s="379"/>
      <c r="D225" s="379"/>
      <c r="E225" s="379"/>
      <c r="F225" s="379"/>
      <c r="G225" s="379"/>
      <c r="H225" s="379"/>
      <c r="I225" s="379"/>
      <c r="J225" s="33"/>
    </row>
    <row r="226" spans="1:20" s="143" customFormat="1" ht="22.5" customHeight="1" x14ac:dyDescent="0.25">
      <c r="A226" s="57"/>
      <c r="B226" s="271" t="s">
        <v>183</v>
      </c>
      <c r="C226" s="271"/>
      <c r="D226" s="271"/>
      <c r="E226" s="271"/>
      <c r="F226" s="271"/>
      <c r="G226" s="271"/>
      <c r="H226" s="271"/>
      <c r="I226" s="271"/>
      <c r="J226" s="81"/>
      <c r="K226" s="142"/>
      <c r="L226" s="142"/>
      <c r="M226" s="142"/>
      <c r="N226" s="142"/>
      <c r="O226" s="142"/>
      <c r="P226" s="142"/>
      <c r="Q226" s="142"/>
      <c r="R226" s="142"/>
      <c r="S226" s="142"/>
      <c r="T226" s="142"/>
    </row>
    <row r="227" spans="1:20" ht="15.75" customHeight="1" x14ac:dyDescent="0.25">
      <c r="A227" s="57"/>
      <c r="B227" s="153"/>
      <c r="C227" s="378" t="s">
        <v>78</v>
      </c>
      <c r="D227" s="378"/>
      <c r="E227" s="378"/>
      <c r="F227" s="378"/>
      <c r="G227" s="378"/>
      <c r="H227" s="378"/>
      <c r="I227" s="378"/>
      <c r="J227" s="33"/>
    </row>
    <row r="228" spans="1:20" ht="30" customHeight="1" x14ac:dyDescent="0.25">
      <c r="A228" s="57"/>
      <c r="B228" s="153"/>
      <c r="C228" s="378" t="s">
        <v>79</v>
      </c>
      <c r="D228" s="378"/>
      <c r="E228" s="378"/>
      <c r="F228" s="378"/>
      <c r="G228" s="378"/>
      <c r="H228" s="378"/>
      <c r="I228" s="378"/>
      <c r="J228" s="33"/>
    </row>
    <row r="229" spans="1:20" ht="15.75" customHeight="1" x14ac:dyDescent="0.25">
      <c r="A229" s="57"/>
      <c r="B229" s="153"/>
      <c r="C229" s="378" t="s">
        <v>80</v>
      </c>
      <c r="D229" s="378"/>
      <c r="E229" s="378"/>
      <c r="F229" s="378"/>
      <c r="G229" s="378"/>
      <c r="H229" s="378"/>
      <c r="I229" s="378"/>
      <c r="J229" s="33"/>
    </row>
    <row r="230" spans="1:20" ht="18" customHeight="1" x14ac:dyDescent="0.25">
      <c r="A230" s="57"/>
      <c r="B230" s="153"/>
      <c r="C230" s="378" t="s">
        <v>81</v>
      </c>
      <c r="D230" s="378"/>
      <c r="E230" s="378"/>
      <c r="F230" s="378"/>
      <c r="G230" s="378"/>
      <c r="H230" s="378"/>
      <c r="I230" s="378"/>
      <c r="J230" s="33"/>
    </row>
    <row r="231" spans="1:20" ht="15.75" customHeight="1" x14ac:dyDescent="0.25">
      <c r="A231" s="57"/>
      <c r="B231" s="153"/>
      <c r="C231" s="378" t="s">
        <v>82</v>
      </c>
      <c r="D231" s="378"/>
      <c r="E231" s="378"/>
      <c r="F231" s="378"/>
      <c r="G231" s="378"/>
      <c r="H231" s="378"/>
      <c r="I231" s="378"/>
      <c r="J231" s="33"/>
    </row>
    <row r="232" spans="1:20" ht="15.75" customHeight="1" x14ac:dyDescent="0.25">
      <c r="A232" s="57"/>
      <c r="B232" s="153"/>
      <c r="C232" s="378" t="s">
        <v>83</v>
      </c>
      <c r="D232" s="378"/>
      <c r="E232" s="378"/>
      <c r="F232" s="378"/>
      <c r="G232" s="378"/>
      <c r="H232" s="378"/>
      <c r="I232" s="378"/>
      <c r="J232" s="33"/>
    </row>
    <row r="233" spans="1:20" ht="15.75" customHeight="1" x14ac:dyDescent="0.25">
      <c r="A233" s="57"/>
      <c r="B233" s="153"/>
      <c r="C233" s="378" t="s">
        <v>84</v>
      </c>
      <c r="D233" s="378"/>
      <c r="E233" s="378"/>
      <c r="F233" s="378"/>
      <c r="G233" s="378"/>
      <c r="H233" s="378"/>
      <c r="I233" s="378"/>
      <c r="J233" s="33"/>
    </row>
    <row r="234" spans="1:20" ht="31.5" customHeight="1" x14ac:dyDescent="0.25">
      <c r="A234" s="57"/>
      <c r="B234" s="153"/>
      <c r="C234" s="378" t="s">
        <v>85</v>
      </c>
      <c r="D234" s="378"/>
      <c r="E234" s="378"/>
      <c r="F234" s="378"/>
      <c r="G234" s="378"/>
      <c r="H234" s="378"/>
      <c r="I234" s="378"/>
      <c r="J234" s="33"/>
    </row>
    <row r="235" spans="1:20" s="12" customFormat="1" ht="30" customHeight="1" x14ac:dyDescent="0.25">
      <c r="A235" s="57"/>
      <c r="B235" s="370" t="s">
        <v>107</v>
      </c>
      <c r="C235" s="370"/>
      <c r="D235" s="370"/>
      <c r="E235" s="370"/>
      <c r="F235" s="370"/>
      <c r="G235" s="370"/>
      <c r="H235" s="370"/>
      <c r="I235" s="370"/>
      <c r="J235" s="59"/>
      <c r="K235" s="11"/>
      <c r="L235" s="11"/>
      <c r="M235" s="11"/>
      <c r="N235" s="11"/>
      <c r="O235" s="11"/>
      <c r="P235" s="11"/>
      <c r="Q235" s="11"/>
      <c r="R235" s="11"/>
      <c r="S235" s="11"/>
      <c r="T235" s="11"/>
    </row>
    <row r="236" spans="1:20" s="12" customFormat="1" ht="33" customHeight="1" x14ac:dyDescent="0.25">
      <c r="A236" s="57"/>
      <c r="B236" s="269" t="s">
        <v>173</v>
      </c>
      <c r="C236" s="269"/>
      <c r="D236" s="269"/>
      <c r="E236" s="269"/>
      <c r="F236" s="269"/>
      <c r="G236" s="269"/>
      <c r="H236" s="269"/>
      <c r="I236" s="269"/>
      <c r="J236" s="59"/>
      <c r="K236" s="11"/>
      <c r="L236" s="11"/>
      <c r="M236" s="11"/>
      <c r="N236" s="11"/>
      <c r="O236" s="11"/>
      <c r="P236" s="11"/>
      <c r="Q236" s="11"/>
      <c r="R236" s="11"/>
      <c r="S236" s="11"/>
      <c r="T236" s="11"/>
    </row>
    <row r="237" spans="1:20" ht="33" customHeight="1" x14ac:dyDescent="0.25">
      <c r="A237" s="57"/>
      <c r="B237" s="269" t="s">
        <v>163</v>
      </c>
      <c r="C237" s="269"/>
      <c r="D237" s="269"/>
      <c r="E237" s="269"/>
      <c r="F237" s="269"/>
      <c r="G237" s="269"/>
      <c r="H237" s="269"/>
      <c r="I237" s="269"/>
      <c r="J237" s="33"/>
    </row>
    <row r="238" spans="1:20" s="12" customFormat="1" ht="29.25" customHeight="1" x14ac:dyDescent="0.25">
      <c r="A238" s="57"/>
      <c r="B238" s="101"/>
      <c r="C238" s="101"/>
      <c r="D238" s="101"/>
      <c r="E238" s="101"/>
      <c r="F238" s="101"/>
      <c r="G238" s="101"/>
      <c r="H238" s="102"/>
      <c r="I238" s="102"/>
      <c r="J238" s="59"/>
      <c r="K238" s="11"/>
      <c r="L238" s="11"/>
      <c r="M238" s="11"/>
      <c r="N238" s="11"/>
      <c r="O238" s="11"/>
      <c r="P238" s="11"/>
      <c r="Q238" s="11"/>
      <c r="R238" s="11"/>
      <c r="S238" s="11"/>
      <c r="T238" s="11"/>
    </row>
    <row r="239" spans="1:20" ht="28.5" customHeight="1" x14ac:dyDescent="0.3"/>
    <row r="240" spans="1:20" ht="15.75" customHeight="1" x14ac:dyDescent="0.3"/>
    <row r="241" ht="15.75" customHeight="1" x14ac:dyDescent="0.3"/>
    <row r="242" ht="28.5" customHeight="1" x14ac:dyDescent="0.3"/>
    <row r="243" ht="15.75" customHeight="1" x14ac:dyDescent="0.3"/>
    <row r="244" ht="15.75" customHeight="1" x14ac:dyDescent="0.3"/>
    <row r="245" ht="28.5" customHeight="1" x14ac:dyDescent="0.3"/>
    <row r="246" ht="15.75" customHeight="1" x14ac:dyDescent="0.3"/>
    <row r="247" ht="28.5" customHeight="1" x14ac:dyDescent="0.3"/>
    <row r="248" ht="15.75" customHeight="1" x14ac:dyDescent="0.3"/>
    <row r="249" ht="15.75" customHeight="1" x14ac:dyDescent="0.3"/>
    <row r="250" ht="28.5" customHeight="1" x14ac:dyDescent="0.3"/>
    <row r="251" ht="15.75" customHeight="1" x14ac:dyDescent="0.3"/>
    <row r="252" ht="28.5" customHeight="1" x14ac:dyDescent="0.3"/>
    <row r="253" ht="28.5" customHeight="1" x14ac:dyDescent="0.3"/>
    <row r="254" ht="15.75" customHeight="1" x14ac:dyDescent="0.3"/>
    <row r="255" ht="15.75" customHeight="1" x14ac:dyDescent="0.3"/>
    <row r="256" ht="15.75" customHeight="1" x14ac:dyDescent="0.3"/>
    <row r="257" ht="15.75" customHeight="1" x14ac:dyDescent="0.3"/>
    <row r="258" ht="51" customHeight="1" x14ac:dyDescent="0.3"/>
    <row r="259" ht="76.5" customHeight="1" x14ac:dyDescent="0.3"/>
  </sheetData>
  <sheetProtection algorithmName="SHA-512" hashValue="lgijUBZsMADeNm6kjGnMXIcj+VWeK8mGMd1Zbub7JUF1m//KhPvC/SJKAYB4Rr5bUxhddQ+Z6/z/89BPm9w4lA==" saltValue="rI68YDgw5Hh7E2Svgt+QTg==" spinCount="100000" sheet="1" objects="1" scenarios="1" selectLockedCells="1"/>
  <protectedRanges>
    <protectedRange sqref="B37:F39 B30:F34 D44:F44 D40:F42" name="Bereich6"/>
    <protectedRange sqref="C40:C44 D43:I43" name="Bereich8"/>
    <protectedRange sqref="D46:G49" name="Bereich6_4_1"/>
    <protectedRange sqref="D50:G50"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83">
    <mergeCell ref="B213:I213"/>
    <mergeCell ref="B205:I205"/>
    <mergeCell ref="B201:I201"/>
    <mergeCell ref="B212:I212"/>
    <mergeCell ref="B146:I146"/>
    <mergeCell ref="B209:I209"/>
    <mergeCell ref="C77:I77"/>
    <mergeCell ref="C78:I78"/>
    <mergeCell ref="B80:G80"/>
    <mergeCell ref="C82:I82"/>
    <mergeCell ref="C83:I83"/>
    <mergeCell ref="B86:G86"/>
    <mergeCell ref="C90:I90"/>
    <mergeCell ref="C88:I88"/>
    <mergeCell ref="C89:I89"/>
    <mergeCell ref="C148:I148"/>
    <mergeCell ref="C117:F117"/>
    <mergeCell ref="G117:I117"/>
    <mergeCell ref="G119:I119"/>
    <mergeCell ref="C110:F110"/>
    <mergeCell ref="E159:I159"/>
    <mergeCell ref="B195:I195"/>
    <mergeCell ref="B165:I165"/>
    <mergeCell ref="B161:I161"/>
    <mergeCell ref="B54:G54"/>
    <mergeCell ref="B65:F65"/>
    <mergeCell ref="C67:I67"/>
    <mergeCell ref="C68:I68"/>
    <mergeCell ref="C72:I72"/>
    <mergeCell ref="C73:I73"/>
    <mergeCell ref="B70:G70"/>
    <mergeCell ref="B75:G75"/>
    <mergeCell ref="B222:D222"/>
    <mergeCell ref="F222:I222"/>
    <mergeCell ref="B215:I215"/>
    <mergeCell ref="B219:I219"/>
    <mergeCell ref="B216:I216"/>
    <mergeCell ref="C115:F115"/>
    <mergeCell ref="G115:I115"/>
    <mergeCell ref="C149:I149"/>
    <mergeCell ref="C150:I150"/>
    <mergeCell ref="C151:I151"/>
    <mergeCell ref="B180:I180"/>
    <mergeCell ref="B173:I173"/>
    <mergeCell ref="C158:I158"/>
    <mergeCell ref="C159:D159"/>
    <mergeCell ref="B147:I147"/>
    <mergeCell ref="C91:I91"/>
    <mergeCell ref="B237:I237"/>
    <mergeCell ref="B172:I172"/>
    <mergeCell ref="B199:I199"/>
    <mergeCell ref="B50:E50"/>
    <mergeCell ref="F50:I50"/>
    <mergeCell ref="B207:I207"/>
    <mergeCell ref="B197:I197"/>
    <mergeCell ref="B235:I235"/>
    <mergeCell ref="B236:I236"/>
    <mergeCell ref="B226:I226"/>
    <mergeCell ref="C227:I227"/>
    <mergeCell ref="C228:I228"/>
    <mergeCell ref="C229:I229"/>
    <mergeCell ref="C230:I230"/>
    <mergeCell ref="C231:I231"/>
    <mergeCell ref="C232:I232"/>
    <mergeCell ref="C233:I233"/>
    <mergeCell ref="C234:I234"/>
    <mergeCell ref="B225:I225"/>
    <mergeCell ref="B100:F100"/>
    <mergeCell ref="B104:H104"/>
    <mergeCell ref="B169:I169"/>
    <mergeCell ref="C107:F107"/>
    <mergeCell ref="B102:F102"/>
    <mergeCell ref="B155:I155"/>
    <mergeCell ref="B171:G171"/>
    <mergeCell ref="B123:I123"/>
    <mergeCell ref="C152:I152"/>
    <mergeCell ref="B128:F128"/>
    <mergeCell ref="G128:H128"/>
    <mergeCell ref="B129:F129"/>
    <mergeCell ref="G129:H129"/>
    <mergeCell ref="B134:I134"/>
    <mergeCell ref="C135:I135"/>
    <mergeCell ref="C153:D153"/>
    <mergeCell ref="E153:I153"/>
    <mergeCell ref="B168:I168"/>
    <mergeCell ref="B156:I156"/>
    <mergeCell ref="B124:I124"/>
    <mergeCell ref="B174:I174"/>
    <mergeCell ref="B176:I176"/>
    <mergeCell ref="B177:F177"/>
    <mergeCell ref="B179:F179"/>
    <mergeCell ref="B182:I182"/>
    <mergeCell ref="C108:F108"/>
    <mergeCell ref="B221:D221"/>
    <mergeCell ref="F220:I221"/>
    <mergeCell ref="B185:I185"/>
    <mergeCell ref="B187:I187"/>
    <mergeCell ref="B203:I203"/>
    <mergeCell ref="C166:I166"/>
    <mergeCell ref="B178:I178"/>
    <mergeCell ref="B126:I126"/>
    <mergeCell ref="C136:I136"/>
    <mergeCell ref="B127:I127"/>
    <mergeCell ref="B144:I144"/>
    <mergeCell ref="C162:I162"/>
    <mergeCell ref="C157:I157"/>
    <mergeCell ref="B132:I132"/>
    <mergeCell ref="B131:I131"/>
    <mergeCell ref="G108:I108"/>
    <mergeCell ref="B191:I191"/>
    <mergeCell ref="B184:I184"/>
    <mergeCell ref="B189:I189"/>
    <mergeCell ref="B17:I17"/>
    <mergeCell ref="B48:E48"/>
    <mergeCell ref="F48:I48"/>
    <mergeCell ref="B49:E49"/>
    <mergeCell ref="B193:I193"/>
    <mergeCell ref="C119:F119"/>
    <mergeCell ref="B120:J120"/>
    <mergeCell ref="B56:F56"/>
    <mergeCell ref="B58:F58"/>
    <mergeCell ref="C60:I60"/>
    <mergeCell ref="C61:I61"/>
    <mergeCell ref="B96:I96"/>
    <mergeCell ref="C95:F95"/>
    <mergeCell ref="A142:F142"/>
    <mergeCell ref="G142:H142"/>
    <mergeCell ref="G100:H100"/>
    <mergeCell ref="B139:F139"/>
    <mergeCell ref="G139:H139"/>
    <mergeCell ref="B140:F140"/>
    <mergeCell ref="G140:H140"/>
    <mergeCell ref="B122:I122"/>
    <mergeCell ref="B138:I138"/>
    <mergeCell ref="B125:I125"/>
    <mergeCell ref="G107:I107"/>
    <mergeCell ref="D42:I42"/>
    <mergeCell ref="B98:I98"/>
    <mergeCell ref="G110:I110"/>
    <mergeCell ref="B105:F105"/>
    <mergeCell ref="H4:J4"/>
    <mergeCell ref="D41:I41"/>
    <mergeCell ref="B36:I36"/>
    <mergeCell ref="A4:D4"/>
    <mergeCell ref="A5:D5"/>
    <mergeCell ref="D40:I40"/>
    <mergeCell ref="B8:F8"/>
    <mergeCell ref="D31:I31"/>
    <mergeCell ref="B29:I29"/>
    <mergeCell ref="C10:H13"/>
    <mergeCell ref="H9:I9"/>
    <mergeCell ref="B15:I15"/>
    <mergeCell ref="E4:G4"/>
    <mergeCell ref="D34:I34"/>
    <mergeCell ref="B34:C34"/>
    <mergeCell ref="D37:I37"/>
    <mergeCell ref="E5:G5"/>
    <mergeCell ref="H5:J6"/>
    <mergeCell ref="D32:I32"/>
    <mergeCell ref="H19:I19"/>
    <mergeCell ref="B21:I21"/>
    <mergeCell ref="B25:E25"/>
    <mergeCell ref="G105:I105"/>
    <mergeCell ref="B19:C19"/>
    <mergeCell ref="E19:F19"/>
    <mergeCell ref="D30:I30"/>
    <mergeCell ref="F25:I25"/>
    <mergeCell ref="B112:I112"/>
    <mergeCell ref="D38:I38"/>
    <mergeCell ref="G99:H99"/>
    <mergeCell ref="B27:E27"/>
    <mergeCell ref="F27:I27"/>
    <mergeCell ref="B37:C37"/>
    <mergeCell ref="D39:I39"/>
    <mergeCell ref="B46:E46"/>
    <mergeCell ref="F46:I46"/>
    <mergeCell ref="B47:E47"/>
    <mergeCell ref="F47:I47"/>
    <mergeCell ref="F49:I49"/>
    <mergeCell ref="B93:H93"/>
    <mergeCell ref="D33:I33"/>
    <mergeCell ref="B52:I52"/>
    <mergeCell ref="B94:I94"/>
  </mergeCells>
  <phoneticPr fontId="6" type="noConversion"/>
  <conditionalFormatting sqref="G102:H102">
    <cfRule type="cellIs" dxfId="1" priority="1" operator="greaterThan">
      <formula>$G$100</formula>
    </cfRule>
    <cfRule type="cellIs" dxfId="0" priority="2" operator="lessThan">
      <formula>0</formula>
    </cfRule>
  </conditionalFormatting>
  <dataValidations count="5">
    <dataValidation type="textLength" allowBlank="1" showInputMessage="1" showErrorMessage="1" error="Die Länge dieses Textfeldes ist begrenzt!_x000a_Bitte beschränken Sie sich auf maximal 100 Zeichen!" sqref="D31:D34 D30:I30 D37:I38 D39 WVN46:WVO50 D40:I42 JB46:JC50 SX46:SY50 ACT46:ACU50 AMP46:AMQ50 AWL46:AWM50 BGH46:BGI50 BQD46:BQE50 BZZ46:CAA50 CJV46:CJW50 CTR46:CTS50 DDN46:DDO50 DNJ46:DNK50 DXF46:DXG50 EHB46:EHC50 EQX46:EQY50 FAT46:FAU50 FKP46:FKQ50 FUL46:FUM50 GEH46:GEI50 GOD46:GOE50 GXZ46:GYA50 HHV46:HHW50 HRR46:HRS50 IBN46:IBO50 ILJ46:ILK50 IVF46:IVG50 JFB46:JFC50 JOX46:JOY50 JYT46:JYU50 KIP46:KIQ50 KSL46:KSM50 LCH46:LCI50 LMD46:LME50 LVZ46:LWA50 MFV46:MFW50 MPR46:MPS50 MZN46:MZO50 NJJ46:NJK50 NTF46:NTG50 ODB46:ODC50 OMX46:OMY50 OWT46:OWU50 PGP46:PGQ50 PQL46:PQM50 QAH46:QAI50 QKD46:QKE50 QTZ46:QUA50 RDV46:RDW50 RNR46:RNS50 RXN46:RXO50 SHJ46:SHK50 SRF46:SRG50 TBB46:TBC50 TKX46:TKY50 TUT46:TUU50 UEP46:UEQ50 UOL46:UOM50 UYH46:UYI50 VID46:VIE50 VRZ46:VSA50 WBV46:WBW50 WLR46:WLS50 D44:I44 F46:G49">
      <formula1>0</formula1>
      <formula2>100</formula2>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02">
      <formula1>G100-G102</formula1>
    </dataValidation>
    <dataValidation type="textLength" allowBlank="1" showInputMessage="1" showErrorMessage="1" error="Die Länge dieses Textfeldes ist begrenzt!_x000a_Bitte beschränken Sie sich auf maximal 1.000 Zeichen!" sqref="B61:C61 IX61:IY61 ST61:SU61 ACP61:ACQ61 AML61:AMM61 AWH61:AWI61 BGD61:BGE61 BPZ61:BQA61 BZV61:BZW61 CJR61:CJS61 CTN61:CTO61 DDJ61:DDK61 DNF61:DNG61 DXB61:DXC61 EGX61:EGY61 EQT61:EQU61 FAP61:FAQ61 FKL61:FKM61 FUH61:FUI61 GED61:GEE61 GNZ61:GOA61 GXV61:GXW61 HHR61:HHS61 HRN61:HRO61 IBJ61:IBK61 ILF61:ILG61 IVB61:IVC61 JEX61:JEY61 JOT61:JOU61 JYP61:JYQ61 KIL61:KIM61 KSH61:KSI61 LCD61:LCE61 LLZ61:LMA61 LVV61:LVW61 MFR61:MFS61 MPN61:MPO61 MZJ61:MZK61 NJF61:NJG61 NTB61:NTC61 OCX61:OCY61 OMT61:OMU61 OWP61:OWQ61 PGL61:PGM61 PQH61:PQI61 QAD61:QAE61 QJZ61:QKA61 QTV61:QTW61 RDR61:RDS61 RNN61:RNO61 RXJ61:RXK61 SHF61:SHG61 SRB61:SRC61 TAX61:TAY61 TKT61:TKU61 TUP61:TUQ61 UEL61:UEM61 UOH61:UOI61 UYD61:UYE61 VHZ61:VIA61 VRV61:VRW61 WBR61:WBS61 WLN61:WLO61 WVJ61:WVK61 B68:C68 B73:C73 B78:C78 B83:C83 C91">
      <formula1>0</formula1>
      <formula2>1000</formula2>
    </dataValidation>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102">
      <formula1>G100-H102</formula1>
    </dataValidation>
    <dataValidation allowBlank="1" showInputMessage="1" showErrorMessage="1" error="Die Länge dieses Textfeldes ist begrenzt!_x000a_Bitte beschränken Sie sich auf maximal 100 Zeichen!" sqref="F50:I50"/>
  </dataValidations>
  <hyperlinks>
    <hyperlink ref="B132:I132" r:id="rId2" display="http://www.esf-bw.de/esf/foerderung-beantragen-und-umsetzen/foerderprogramme-des-foerderbereichs-wirtschaft/"/>
    <hyperlink ref="G128" r:id="rId3"/>
    <hyperlink ref="G129" r:id="rId4"/>
    <hyperlink ref="B132" r:id="rId5"/>
  </hyperlinks>
  <printOptions horizontalCentered="1"/>
  <pageMargins left="0.78740157480314965" right="0.59055118110236227" top="0.59055118110236227" bottom="0.59055118110236227" header="0.51181102362204722" footer="0.51181102362204722"/>
  <pageSetup paperSize="9" scale="62" fitToHeight="0" orientation="portrait" horizontalDpi="300" verticalDpi="300" r:id="rId6"/>
  <headerFooter>
    <oddFooter>&amp;LVerwendungsnachweis  Fachkurse&amp;RSeite &amp;P von &amp;N</oddFooter>
  </headerFooter>
  <rowBreaks count="5" manualBreakCount="5">
    <brk id="43" max="9" man="1"/>
    <brk id="84" max="16383" man="1"/>
    <brk id="121" max="9" man="1"/>
    <brk id="166" max="9" man="1"/>
    <brk id="210" max="9" man="1"/>
  </rowBreaks>
  <drawing r:id="rId7"/>
  <legacyDrawing r:id="rId8"/>
  <mc:AlternateContent xmlns:mc="http://schemas.openxmlformats.org/markup-compatibility/2006">
    <mc:Choice Requires="x14">
      <controls>
        <mc:AlternateContent xmlns:mc="http://schemas.openxmlformats.org/markup-compatibility/2006">
          <mc:Choice Requires="x14">
            <control shapeId="1383" r:id="rId9" name="Check Box 359">
              <controlPr locked="0" defaultSize="0" autoFill="0" autoLine="0" autoPict="0">
                <anchor moveWithCells="1">
                  <from>
                    <xdr:col>0</xdr:col>
                    <xdr:colOff>190500</xdr:colOff>
                    <xdr:row>224</xdr:row>
                    <xdr:rowOff>0</xdr:rowOff>
                  </from>
                  <to>
                    <xdr:col>0</xdr:col>
                    <xdr:colOff>388620</xdr:colOff>
                    <xdr:row>224</xdr:row>
                    <xdr:rowOff>198120</xdr:rowOff>
                  </to>
                </anchor>
              </controlPr>
            </control>
          </mc:Choice>
        </mc:AlternateContent>
        <mc:AlternateContent xmlns:mc="http://schemas.openxmlformats.org/markup-compatibility/2006">
          <mc:Choice Requires="x14">
            <control shapeId="1384" r:id="rId10" name="Check Box 360">
              <controlPr locked="0" defaultSize="0" autoFill="0" autoLine="0" autoPict="0">
                <anchor moveWithCells="1">
                  <from>
                    <xdr:col>1</xdr:col>
                    <xdr:colOff>220980</xdr:colOff>
                    <xdr:row>20</xdr:row>
                    <xdr:rowOff>670560</xdr:rowOff>
                  </from>
                  <to>
                    <xdr:col>1</xdr:col>
                    <xdr:colOff>632460</xdr:colOff>
                    <xdr:row>22</xdr:row>
                    <xdr:rowOff>22860</xdr:rowOff>
                  </to>
                </anchor>
              </controlPr>
            </control>
          </mc:Choice>
        </mc:AlternateContent>
        <mc:AlternateContent xmlns:mc="http://schemas.openxmlformats.org/markup-compatibility/2006">
          <mc:Choice Requires="x14">
            <control shapeId="1385" r:id="rId11" name="Check Box 361">
              <controlPr locked="0" defaultSize="0" autoFill="0" autoLine="0" autoPict="0">
                <anchor moveWithCells="1">
                  <from>
                    <xdr:col>1</xdr:col>
                    <xdr:colOff>220980</xdr:colOff>
                    <xdr:row>21</xdr:row>
                    <xdr:rowOff>274320</xdr:rowOff>
                  </from>
                  <to>
                    <xdr:col>1</xdr:col>
                    <xdr:colOff>541020</xdr:colOff>
                    <xdr:row>23</xdr:row>
                    <xdr:rowOff>30480</xdr:rowOff>
                  </to>
                </anchor>
              </controlPr>
            </control>
          </mc:Choice>
        </mc:AlternateContent>
        <mc:AlternateContent xmlns:mc="http://schemas.openxmlformats.org/markup-compatibility/2006">
          <mc:Choice Requires="x14">
            <control shapeId="1386" r:id="rId12" name="Check Box 362">
              <controlPr locked="0" defaultSize="0" autoFill="0" autoLine="0" autoPict="0">
                <anchor moveWithCells="1">
                  <from>
                    <xdr:col>8</xdr:col>
                    <xdr:colOff>160020</xdr:colOff>
                    <xdr:row>54</xdr:row>
                    <xdr:rowOff>190500</xdr:rowOff>
                  </from>
                  <to>
                    <xdr:col>8</xdr:col>
                    <xdr:colOff>464820</xdr:colOff>
                    <xdr:row>56</xdr:row>
                    <xdr:rowOff>7620</xdr:rowOff>
                  </to>
                </anchor>
              </controlPr>
            </control>
          </mc:Choice>
        </mc:AlternateContent>
        <mc:AlternateContent xmlns:mc="http://schemas.openxmlformats.org/markup-compatibility/2006">
          <mc:Choice Requires="x14">
            <control shapeId="1387" r:id="rId13" name="Check Box 363">
              <controlPr locked="0" defaultSize="0" autoFill="0" autoLine="0" autoPict="0">
                <anchor moveWithCells="1">
                  <from>
                    <xdr:col>7</xdr:col>
                    <xdr:colOff>228600</xdr:colOff>
                    <xdr:row>54</xdr:row>
                    <xdr:rowOff>190500</xdr:rowOff>
                  </from>
                  <to>
                    <xdr:col>7</xdr:col>
                    <xdr:colOff>533400</xdr:colOff>
                    <xdr:row>56</xdr:row>
                    <xdr:rowOff>7620</xdr:rowOff>
                  </to>
                </anchor>
              </controlPr>
            </control>
          </mc:Choice>
        </mc:AlternateContent>
        <mc:AlternateContent xmlns:mc="http://schemas.openxmlformats.org/markup-compatibility/2006">
          <mc:Choice Requires="x14">
            <control shapeId="1388" r:id="rId14" name="Check Box 364">
              <controlPr locked="0" defaultSize="0" autoFill="0" autoLine="0" autoPict="0">
                <anchor moveWithCells="1">
                  <from>
                    <xdr:col>8</xdr:col>
                    <xdr:colOff>160020</xdr:colOff>
                    <xdr:row>56</xdr:row>
                    <xdr:rowOff>182880</xdr:rowOff>
                  </from>
                  <to>
                    <xdr:col>8</xdr:col>
                    <xdr:colOff>464820</xdr:colOff>
                    <xdr:row>58</xdr:row>
                    <xdr:rowOff>22860</xdr:rowOff>
                  </to>
                </anchor>
              </controlPr>
            </control>
          </mc:Choice>
        </mc:AlternateContent>
        <mc:AlternateContent xmlns:mc="http://schemas.openxmlformats.org/markup-compatibility/2006">
          <mc:Choice Requires="x14">
            <control shapeId="1389" r:id="rId15" name="Check Box 365">
              <controlPr locked="0" defaultSize="0" autoFill="0" autoLine="0" autoPict="0">
                <anchor moveWithCells="1">
                  <from>
                    <xdr:col>7</xdr:col>
                    <xdr:colOff>228600</xdr:colOff>
                    <xdr:row>56</xdr:row>
                    <xdr:rowOff>182880</xdr:rowOff>
                  </from>
                  <to>
                    <xdr:col>7</xdr:col>
                    <xdr:colOff>533400</xdr:colOff>
                    <xdr:row>58</xdr:row>
                    <xdr:rowOff>22860</xdr:rowOff>
                  </to>
                </anchor>
              </controlPr>
            </control>
          </mc:Choice>
        </mc:AlternateContent>
        <mc:AlternateContent xmlns:mc="http://schemas.openxmlformats.org/markup-compatibility/2006">
          <mc:Choice Requires="x14">
            <control shapeId="1399" r:id="rId16" name="Check Box 375">
              <controlPr locked="0" defaultSize="0" autoFill="0" autoLine="0" autoPict="0">
                <anchor moveWithCells="1">
                  <from>
                    <xdr:col>0</xdr:col>
                    <xdr:colOff>198120</xdr:colOff>
                    <xdr:row>234</xdr:row>
                    <xdr:rowOff>83820</xdr:rowOff>
                  </from>
                  <to>
                    <xdr:col>0</xdr:col>
                    <xdr:colOff>403860</xdr:colOff>
                    <xdr:row>234</xdr:row>
                    <xdr:rowOff>289560</xdr:rowOff>
                  </to>
                </anchor>
              </controlPr>
            </control>
          </mc:Choice>
        </mc:AlternateContent>
        <mc:AlternateContent xmlns:mc="http://schemas.openxmlformats.org/markup-compatibility/2006">
          <mc:Choice Requires="x14">
            <control shapeId="1400" r:id="rId17" name="Check Box 376">
              <controlPr locked="0" defaultSize="0" autoFill="0" autoLine="0" autoPict="0">
                <anchor moveWithCells="1">
                  <from>
                    <xdr:col>0</xdr:col>
                    <xdr:colOff>198120</xdr:colOff>
                    <xdr:row>235</xdr:row>
                    <xdr:rowOff>0</xdr:rowOff>
                  </from>
                  <to>
                    <xdr:col>0</xdr:col>
                    <xdr:colOff>403860</xdr:colOff>
                    <xdr:row>235</xdr:row>
                    <xdr:rowOff>198120</xdr:rowOff>
                  </to>
                </anchor>
              </controlPr>
            </control>
          </mc:Choice>
        </mc:AlternateContent>
        <mc:AlternateContent xmlns:mc="http://schemas.openxmlformats.org/markup-compatibility/2006">
          <mc:Choice Requires="x14">
            <control shapeId="1401" r:id="rId18" name="Check Box 377">
              <controlPr locked="0" defaultSize="0" autoFill="0" autoLine="0" autoPict="0">
                <anchor moveWithCells="1">
                  <from>
                    <xdr:col>0</xdr:col>
                    <xdr:colOff>190500</xdr:colOff>
                    <xdr:row>224</xdr:row>
                    <xdr:rowOff>312420</xdr:rowOff>
                  </from>
                  <to>
                    <xdr:col>0</xdr:col>
                    <xdr:colOff>388620</xdr:colOff>
                    <xdr:row>225</xdr:row>
                    <xdr:rowOff>190500</xdr:rowOff>
                  </to>
                </anchor>
              </controlPr>
            </control>
          </mc:Choice>
        </mc:AlternateContent>
        <mc:AlternateContent xmlns:mc="http://schemas.openxmlformats.org/markup-compatibility/2006">
          <mc:Choice Requires="x14">
            <control shapeId="1403" r:id="rId19" name="Check Box 379">
              <controlPr locked="0" defaultSize="0" autoFill="0" autoLine="0" autoPict="0">
                <anchor moveWithCells="1">
                  <from>
                    <xdr:col>1</xdr:col>
                    <xdr:colOff>220980</xdr:colOff>
                    <xdr:row>148</xdr:row>
                    <xdr:rowOff>7620</xdr:rowOff>
                  </from>
                  <to>
                    <xdr:col>1</xdr:col>
                    <xdr:colOff>525780</xdr:colOff>
                    <xdr:row>148</xdr:row>
                    <xdr:rowOff>228600</xdr:rowOff>
                  </to>
                </anchor>
              </controlPr>
            </control>
          </mc:Choice>
        </mc:AlternateContent>
        <mc:AlternateContent xmlns:mc="http://schemas.openxmlformats.org/markup-compatibility/2006">
          <mc:Choice Requires="x14">
            <control shapeId="1404" r:id="rId20" name="Check Box 380">
              <controlPr locked="0" defaultSize="0" autoFill="0" autoLine="0" autoPict="0">
                <anchor moveWithCells="1">
                  <from>
                    <xdr:col>1</xdr:col>
                    <xdr:colOff>220980</xdr:colOff>
                    <xdr:row>149</xdr:row>
                    <xdr:rowOff>7620</xdr:rowOff>
                  </from>
                  <to>
                    <xdr:col>1</xdr:col>
                    <xdr:colOff>525780</xdr:colOff>
                    <xdr:row>149</xdr:row>
                    <xdr:rowOff>228600</xdr:rowOff>
                  </to>
                </anchor>
              </controlPr>
            </control>
          </mc:Choice>
        </mc:AlternateContent>
        <mc:AlternateContent xmlns:mc="http://schemas.openxmlformats.org/markup-compatibility/2006">
          <mc:Choice Requires="x14">
            <control shapeId="1405" r:id="rId21" name="Check Box 381">
              <controlPr locked="0" defaultSize="0" autoFill="0" autoLine="0" autoPict="0">
                <anchor moveWithCells="1">
                  <from>
                    <xdr:col>1</xdr:col>
                    <xdr:colOff>220980</xdr:colOff>
                    <xdr:row>150</xdr:row>
                    <xdr:rowOff>7620</xdr:rowOff>
                  </from>
                  <to>
                    <xdr:col>1</xdr:col>
                    <xdr:colOff>525780</xdr:colOff>
                    <xdr:row>150</xdr:row>
                    <xdr:rowOff>228600</xdr:rowOff>
                  </to>
                </anchor>
              </controlPr>
            </control>
          </mc:Choice>
        </mc:AlternateContent>
        <mc:AlternateContent xmlns:mc="http://schemas.openxmlformats.org/markup-compatibility/2006">
          <mc:Choice Requires="x14">
            <control shapeId="1406" r:id="rId22" name="Check Box 382">
              <controlPr locked="0" defaultSize="0" autoFill="0" autoLine="0" autoPict="0">
                <anchor moveWithCells="1">
                  <from>
                    <xdr:col>1</xdr:col>
                    <xdr:colOff>220980</xdr:colOff>
                    <xdr:row>151</xdr:row>
                    <xdr:rowOff>7620</xdr:rowOff>
                  </from>
                  <to>
                    <xdr:col>1</xdr:col>
                    <xdr:colOff>525780</xdr:colOff>
                    <xdr:row>151</xdr:row>
                    <xdr:rowOff>228600</xdr:rowOff>
                  </to>
                </anchor>
              </controlPr>
            </control>
          </mc:Choice>
        </mc:AlternateContent>
        <mc:AlternateContent xmlns:mc="http://schemas.openxmlformats.org/markup-compatibility/2006">
          <mc:Choice Requires="x14">
            <control shapeId="1408" r:id="rId23" name="Check Box 384">
              <controlPr locked="0" defaultSize="0" autoFill="0" autoLine="0" autoPict="0">
                <anchor moveWithCells="1">
                  <from>
                    <xdr:col>1</xdr:col>
                    <xdr:colOff>220980</xdr:colOff>
                    <xdr:row>152</xdr:row>
                    <xdr:rowOff>7620</xdr:rowOff>
                  </from>
                  <to>
                    <xdr:col>1</xdr:col>
                    <xdr:colOff>525780</xdr:colOff>
                    <xdr:row>152</xdr:row>
                    <xdr:rowOff>228600</xdr:rowOff>
                  </to>
                </anchor>
              </controlPr>
            </control>
          </mc:Choice>
        </mc:AlternateContent>
        <mc:AlternateContent xmlns:mc="http://schemas.openxmlformats.org/markup-compatibility/2006">
          <mc:Choice Requires="x14">
            <control shapeId="1410" r:id="rId24" name="Check Box 386">
              <controlPr locked="0" defaultSize="0" autoFill="0" autoLine="0" autoPict="0">
                <anchor moveWithCells="1">
                  <from>
                    <xdr:col>1</xdr:col>
                    <xdr:colOff>220980</xdr:colOff>
                    <xdr:row>147</xdr:row>
                    <xdr:rowOff>7620</xdr:rowOff>
                  </from>
                  <to>
                    <xdr:col>1</xdr:col>
                    <xdr:colOff>525780</xdr:colOff>
                    <xdr:row>147</xdr:row>
                    <xdr:rowOff>228600</xdr:rowOff>
                  </to>
                </anchor>
              </controlPr>
            </control>
          </mc:Choice>
        </mc:AlternateContent>
        <mc:AlternateContent xmlns:mc="http://schemas.openxmlformats.org/markup-compatibility/2006">
          <mc:Choice Requires="x14">
            <control shapeId="1412" r:id="rId25" name="Check Box 388">
              <controlPr locked="0" defaultSize="0" autoFill="0" autoLine="0" autoPict="0">
                <anchor moveWithCells="1">
                  <from>
                    <xdr:col>1</xdr:col>
                    <xdr:colOff>220980</xdr:colOff>
                    <xdr:row>156</xdr:row>
                    <xdr:rowOff>7620</xdr:rowOff>
                  </from>
                  <to>
                    <xdr:col>1</xdr:col>
                    <xdr:colOff>525780</xdr:colOff>
                    <xdr:row>156</xdr:row>
                    <xdr:rowOff>228600</xdr:rowOff>
                  </to>
                </anchor>
              </controlPr>
            </control>
          </mc:Choice>
        </mc:AlternateContent>
        <mc:AlternateContent xmlns:mc="http://schemas.openxmlformats.org/markup-compatibility/2006">
          <mc:Choice Requires="x14">
            <control shapeId="1413" r:id="rId26" name="Check Box 389">
              <controlPr locked="0" defaultSize="0" autoFill="0" autoLine="0" autoPict="0">
                <anchor moveWithCells="1">
                  <from>
                    <xdr:col>1</xdr:col>
                    <xdr:colOff>220980</xdr:colOff>
                    <xdr:row>157</xdr:row>
                    <xdr:rowOff>7620</xdr:rowOff>
                  </from>
                  <to>
                    <xdr:col>1</xdr:col>
                    <xdr:colOff>525780</xdr:colOff>
                    <xdr:row>157</xdr:row>
                    <xdr:rowOff>228600</xdr:rowOff>
                  </to>
                </anchor>
              </controlPr>
            </control>
          </mc:Choice>
        </mc:AlternateContent>
        <mc:AlternateContent xmlns:mc="http://schemas.openxmlformats.org/markup-compatibility/2006">
          <mc:Choice Requires="x14">
            <control shapeId="1414" r:id="rId27" name="Check Box 390">
              <controlPr locked="0" defaultSize="0" autoFill="0" autoLine="0" autoPict="0">
                <anchor moveWithCells="1">
                  <from>
                    <xdr:col>1</xdr:col>
                    <xdr:colOff>220980</xdr:colOff>
                    <xdr:row>158</xdr:row>
                    <xdr:rowOff>7620</xdr:rowOff>
                  </from>
                  <to>
                    <xdr:col>1</xdr:col>
                    <xdr:colOff>525780</xdr:colOff>
                    <xdr:row>158</xdr:row>
                    <xdr:rowOff>228600</xdr:rowOff>
                  </to>
                </anchor>
              </controlPr>
            </control>
          </mc:Choice>
        </mc:AlternateContent>
        <mc:AlternateContent xmlns:mc="http://schemas.openxmlformats.org/markup-compatibility/2006">
          <mc:Choice Requires="x14">
            <control shapeId="1421" r:id="rId28" name="Check Box 397">
              <controlPr locked="0" defaultSize="0" autoFill="0" autoLine="0" autoPict="0">
                <anchor moveWithCells="1">
                  <from>
                    <xdr:col>1</xdr:col>
                    <xdr:colOff>220980</xdr:colOff>
                    <xdr:row>161</xdr:row>
                    <xdr:rowOff>22860</xdr:rowOff>
                  </from>
                  <to>
                    <xdr:col>1</xdr:col>
                    <xdr:colOff>525780</xdr:colOff>
                    <xdr:row>161</xdr:row>
                    <xdr:rowOff>236220</xdr:rowOff>
                  </to>
                </anchor>
              </controlPr>
            </control>
          </mc:Choice>
        </mc:AlternateContent>
        <mc:AlternateContent xmlns:mc="http://schemas.openxmlformats.org/markup-compatibility/2006">
          <mc:Choice Requires="x14">
            <control shapeId="1423" r:id="rId29" name="Check Box 399">
              <controlPr locked="0" defaultSize="0" autoFill="0" autoLine="0" autoPict="0">
                <anchor moveWithCells="1">
                  <from>
                    <xdr:col>1</xdr:col>
                    <xdr:colOff>220980</xdr:colOff>
                    <xdr:row>162</xdr:row>
                    <xdr:rowOff>22860</xdr:rowOff>
                  </from>
                  <to>
                    <xdr:col>1</xdr:col>
                    <xdr:colOff>525780</xdr:colOff>
                    <xdr:row>163</xdr:row>
                    <xdr:rowOff>0</xdr:rowOff>
                  </to>
                </anchor>
              </controlPr>
            </control>
          </mc:Choice>
        </mc:AlternateContent>
        <mc:AlternateContent xmlns:mc="http://schemas.openxmlformats.org/markup-compatibility/2006">
          <mc:Choice Requires="x14">
            <control shapeId="1439" r:id="rId30" name="Check Box 415">
              <controlPr locked="0" defaultSize="0" autoFill="0" autoLine="0" autoPict="0">
                <anchor moveWithCells="1">
                  <from>
                    <xdr:col>1</xdr:col>
                    <xdr:colOff>220980</xdr:colOff>
                    <xdr:row>112</xdr:row>
                    <xdr:rowOff>0</xdr:rowOff>
                  </from>
                  <to>
                    <xdr:col>1</xdr:col>
                    <xdr:colOff>525780</xdr:colOff>
                    <xdr:row>112</xdr:row>
                    <xdr:rowOff>220980</xdr:rowOff>
                  </to>
                </anchor>
              </controlPr>
            </control>
          </mc:Choice>
        </mc:AlternateContent>
        <mc:AlternateContent xmlns:mc="http://schemas.openxmlformats.org/markup-compatibility/2006">
          <mc:Choice Requires="x14">
            <control shapeId="1440" r:id="rId31" name="Check Box 416">
              <controlPr locked="0" defaultSize="0" autoFill="0" autoLine="0" autoPict="0">
                <anchor moveWithCells="1">
                  <from>
                    <xdr:col>1</xdr:col>
                    <xdr:colOff>220980</xdr:colOff>
                    <xdr:row>113</xdr:row>
                    <xdr:rowOff>0</xdr:rowOff>
                  </from>
                  <to>
                    <xdr:col>1</xdr:col>
                    <xdr:colOff>525780</xdr:colOff>
                    <xdr:row>113</xdr:row>
                    <xdr:rowOff>220980</xdr:rowOff>
                  </to>
                </anchor>
              </controlPr>
            </control>
          </mc:Choice>
        </mc:AlternateContent>
        <mc:AlternateContent xmlns:mc="http://schemas.openxmlformats.org/markup-compatibility/2006">
          <mc:Choice Requires="x14">
            <control shapeId="1441" r:id="rId32" name="Check Box 417">
              <controlPr locked="0" defaultSize="0" autoFill="0" autoLine="0" autoPict="0">
                <anchor moveWithCells="1">
                  <from>
                    <xdr:col>1</xdr:col>
                    <xdr:colOff>220980</xdr:colOff>
                    <xdr:row>165</xdr:row>
                    <xdr:rowOff>22860</xdr:rowOff>
                  </from>
                  <to>
                    <xdr:col>1</xdr:col>
                    <xdr:colOff>525780</xdr:colOff>
                    <xdr:row>165</xdr:row>
                    <xdr:rowOff>236220</xdr:rowOff>
                  </to>
                </anchor>
              </controlPr>
            </control>
          </mc:Choice>
        </mc:AlternateContent>
        <mc:AlternateContent xmlns:mc="http://schemas.openxmlformats.org/markup-compatibility/2006">
          <mc:Choice Requires="x14">
            <control shapeId="1442" r:id="rId33" name="Option Button 418">
              <controlPr locked="0" defaultSize="0" autoFill="0" autoLine="0" autoPict="0">
                <anchor moveWithCells="1">
                  <from>
                    <xdr:col>1</xdr:col>
                    <xdr:colOff>502920</xdr:colOff>
                    <xdr:row>94</xdr:row>
                    <xdr:rowOff>121920</xdr:rowOff>
                  </from>
                  <to>
                    <xdr:col>2</xdr:col>
                    <xdr:colOff>0</xdr:colOff>
                    <xdr:row>94</xdr:row>
                    <xdr:rowOff>327660</xdr:rowOff>
                  </to>
                </anchor>
              </controlPr>
            </control>
          </mc:Choice>
        </mc:AlternateContent>
        <mc:AlternateContent xmlns:mc="http://schemas.openxmlformats.org/markup-compatibility/2006">
          <mc:Choice Requires="x14">
            <control shapeId="1443" r:id="rId34" name="Option Button 419">
              <controlPr locked="0" defaultSize="0" autoFill="0" autoLine="0" autoPict="0">
                <anchor moveWithCells="1">
                  <from>
                    <xdr:col>5</xdr:col>
                    <xdr:colOff>906780</xdr:colOff>
                    <xdr:row>94</xdr:row>
                    <xdr:rowOff>76200</xdr:rowOff>
                  </from>
                  <to>
                    <xdr:col>6</xdr:col>
                    <xdr:colOff>45720</xdr:colOff>
                    <xdr:row>94</xdr:row>
                    <xdr:rowOff>350520</xdr:rowOff>
                  </to>
                </anchor>
              </controlPr>
            </control>
          </mc:Choice>
        </mc:AlternateContent>
        <mc:AlternateContent xmlns:mc="http://schemas.openxmlformats.org/markup-compatibility/2006">
          <mc:Choice Requires="x14">
            <control shapeId="1450" r:id="rId35" name="Check Box 426">
              <controlPr locked="0" defaultSize="0" autoFill="0" autoLine="0" autoPict="0">
                <anchor moveWithCells="1">
                  <from>
                    <xdr:col>1</xdr:col>
                    <xdr:colOff>220980</xdr:colOff>
                    <xdr:row>134</xdr:row>
                    <xdr:rowOff>0</xdr:rowOff>
                  </from>
                  <to>
                    <xdr:col>1</xdr:col>
                    <xdr:colOff>525780</xdr:colOff>
                    <xdr:row>135</xdr:row>
                    <xdr:rowOff>22860</xdr:rowOff>
                  </to>
                </anchor>
              </controlPr>
            </control>
          </mc:Choice>
        </mc:AlternateContent>
        <mc:AlternateContent xmlns:mc="http://schemas.openxmlformats.org/markup-compatibility/2006">
          <mc:Choice Requires="x14">
            <control shapeId="1451" r:id="rId36" name="Check Box 427">
              <controlPr locked="0" defaultSize="0" autoFill="0" autoLine="0" autoPict="0">
                <anchor moveWithCells="1">
                  <from>
                    <xdr:col>1</xdr:col>
                    <xdr:colOff>220980</xdr:colOff>
                    <xdr:row>135</xdr:row>
                    <xdr:rowOff>0</xdr:rowOff>
                  </from>
                  <to>
                    <xdr:col>1</xdr:col>
                    <xdr:colOff>525780</xdr:colOff>
                    <xdr:row>135</xdr:row>
                    <xdr:rowOff>220980</xdr:rowOff>
                  </to>
                </anchor>
              </controlPr>
            </control>
          </mc:Choice>
        </mc:AlternateContent>
        <mc:AlternateContent xmlns:mc="http://schemas.openxmlformats.org/markup-compatibility/2006">
          <mc:Choice Requires="x14">
            <control shapeId="1452" r:id="rId37" name="Check Box 428">
              <controlPr locked="0" defaultSize="0" autoFill="0" autoLine="0" autoPict="0">
                <anchor moveWithCells="1">
                  <from>
                    <xdr:col>0</xdr:col>
                    <xdr:colOff>198120</xdr:colOff>
                    <xdr:row>236</xdr:row>
                    <xdr:rowOff>0</xdr:rowOff>
                  </from>
                  <to>
                    <xdr:col>0</xdr:col>
                    <xdr:colOff>403860</xdr:colOff>
                    <xdr:row>236</xdr:row>
                    <xdr:rowOff>198120</xdr:rowOff>
                  </to>
                </anchor>
              </controlPr>
            </control>
          </mc:Choice>
        </mc:AlternateContent>
        <mc:AlternateContent xmlns:mc="http://schemas.openxmlformats.org/markup-compatibility/2006">
          <mc:Choice Requires="x14">
            <control shapeId="1455" r:id="rId38" name="Check Box 431">
              <controlPr locked="0" defaultSize="0" autoFill="0" autoLine="0" autoPict="0">
                <anchor moveWithCells="1">
                  <from>
                    <xdr:col>8</xdr:col>
                    <xdr:colOff>160020</xdr:colOff>
                    <xdr:row>63</xdr:row>
                    <xdr:rowOff>190500</xdr:rowOff>
                  </from>
                  <to>
                    <xdr:col>8</xdr:col>
                    <xdr:colOff>464820</xdr:colOff>
                    <xdr:row>65</xdr:row>
                    <xdr:rowOff>15240</xdr:rowOff>
                  </to>
                </anchor>
              </controlPr>
            </control>
          </mc:Choice>
        </mc:AlternateContent>
        <mc:AlternateContent xmlns:mc="http://schemas.openxmlformats.org/markup-compatibility/2006">
          <mc:Choice Requires="x14">
            <control shapeId="1456" r:id="rId39" name="Check Box 432">
              <controlPr locked="0" defaultSize="0" autoFill="0" autoLine="0" autoPict="0">
                <anchor moveWithCells="1">
                  <from>
                    <xdr:col>7</xdr:col>
                    <xdr:colOff>228600</xdr:colOff>
                    <xdr:row>63</xdr:row>
                    <xdr:rowOff>190500</xdr:rowOff>
                  </from>
                  <to>
                    <xdr:col>7</xdr:col>
                    <xdr:colOff>533400</xdr:colOff>
                    <xdr:row>65</xdr:row>
                    <xdr:rowOff>15240</xdr:rowOff>
                  </to>
                </anchor>
              </controlPr>
            </control>
          </mc:Choice>
        </mc:AlternateContent>
        <mc:AlternateContent xmlns:mc="http://schemas.openxmlformats.org/markup-compatibility/2006">
          <mc:Choice Requires="x14">
            <control shapeId="1459" r:id="rId40" name="Check Box 435">
              <controlPr locked="0" defaultSize="0" autoFill="0" autoLine="0" autoPict="0">
                <anchor moveWithCells="1">
                  <from>
                    <xdr:col>8</xdr:col>
                    <xdr:colOff>160020</xdr:colOff>
                    <xdr:row>69</xdr:row>
                    <xdr:rowOff>0</xdr:rowOff>
                  </from>
                  <to>
                    <xdr:col>8</xdr:col>
                    <xdr:colOff>464820</xdr:colOff>
                    <xdr:row>69</xdr:row>
                    <xdr:rowOff>213360</xdr:rowOff>
                  </to>
                </anchor>
              </controlPr>
            </control>
          </mc:Choice>
        </mc:AlternateContent>
        <mc:AlternateContent xmlns:mc="http://schemas.openxmlformats.org/markup-compatibility/2006">
          <mc:Choice Requires="x14">
            <control shapeId="1460" r:id="rId41" name="Check Box 436">
              <controlPr locked="0" defaultSize="0" autoFill="0" autoLine="0" autoPict="0">
                <anchor moveWithCells="1">
                  <from>
                    <xdr:col>7</xdr:col>
                    <xdr:colOff>228600</xdr:colOff>
                    <xdr:row>69</xdr:row>
                    <xdr:rowOff>0</xdr:rowOff>
                  </from>
                  <to>
                    <xdr:col>7</xdr:col>
                    <xdr:colOff>533400</xdr:colOff>
                    <xdr:row>69</xdr:row>
                    <xdr:rowOff>213360</xdr:rowOff>
                  </to>
                </anchor>
              </controlPr>
            </control>
          </mc:Choice>
        </mc:AlternateContent>
        <mc:AlternateContent xmlns:mc="http://schemas.openxmlformats.org/markup-compatibility/2006">
          <mc:Choice Requires="x14">
            <control shapeId="1463" r:id="rId42" name="Check Box 439">
              <controlPr locked="0" defaultSize="0" autoFill="0" autoLine="0" autoPict="0">
                <anchor moveWithCells="1">
                  <from>
                    <xdr:col>8</xdr:col>
                    <xdr:colOff>160020</xdr:colOff>
                    <xdr:row>74</xdr:row>
                    <xdr:rowOff>0</xdr:rowOff>
                  </from>
                  <to>
                    <xdr:col>8</xdr:col>
                    <xdr:colOff>464820</xdr:colOff>
                    <xdr:row>75</xdr:row>
                    <xdr:rowOff>22860</xdr:rowOff>
                  </to>
                </anchor>
              </controlPr>
            </control>
          </mc:Choice>
        </mc:AlternateContent>
        <mc:AlternateContent xmlns:mc="http://schemas.openxmlformats.org/markup-compatibility/2006">
          <mc:Choice Requires="x14">
            <control shapeId="1464" r:id="rId43" name="Check Box 440">
              <controlPr locked="0" defaultSize="0" autoFill="0" autoLine="0" autoPict="0">
                <anchor moveWithCells="1">
                  <from>
                    <xdr:col>7</xdr:col>
                    <xdr:colOff>228600</xdr:colOff>
                    <xdr:row>74</xdr:row>
                    <xdr:rowOff>0</xdr:rowOff>
                  </from>
                  <to>
                    <xdr:col>7</xdr:col>
                    <xdr:colOff>533400</xdr:colOff>
                    <xdr:row>75</xdr:row>
                    <xdr:rowOff>22860</xdr:rowOff>
                  </to>
                </anchor>
              </controlPr>
            </control>
          </mc:Choice>
        </mc:AlternateContent>
        <mc:AlternateContent xmlns:mc="http://schemas.openxmlformats.org/markup-compatibility/2006">
          <mc:Choice Requires="x14">
            <control shapeId="1465" r:id="rId44" name="Check Box 441">
              <controlPr locked="0" defaultSize="0" autoFill="0" autoLine="0" autoPict="0">
                <anchor moveWithCells="1">
                  <from>
                    <xdr:col>8</xdr:col>
                    <xdr:colOff>160020</xdr:colOff>
                    <xdr:row>79</xdr:row>
                    <xdr:rowOff>0</xdr:rowOff>
                  </from>
                  <to>
                    <xdr:col>8</xdr:col>
                    <xdr:colOff>464820</xdr:colOff>
                    <xdr:row>80</xdr:row>
                    <xdr:rowOff>22860</xdr:rowOff>
                  </to>
                </anchor>
              </controlPr>
            </control>
          </mc:Choice>
        </mc:AlternateContent>
        <mc:AlternateContent xmlns:mc="http://schemas.openxmlformats.org/markup-compatibility/2006">
          <mc:Choice Requires="x14">
            <control shapeId="1466" r:id="rId45" name="Check Box 442">
              <controlPr locked="0" defaultSize="0" autoFill="0" autoLine="0" autoPict="0">
                <anchor moveWithCells="1">
                  <from>
                    <xdr:col>7</xdr:col>
                    <xdr:colOff>228600</xdr:colOff>
                    <xdr:row>79</xdr:row>
                    <xdr:rowOff>0</xdr:rowOff>
                  </from>
                  <to>
                    <xdr:col>7</xdr:col>
                    <xdr:colOff>533400</xdr:colOff>
                    <xdr:row>80</xdr:row>
                    <xdr:rowOff>22860</xdr:rowOff>
                  </to>
                </anchor>
              </controlPr>
            </control>
          </mc:Choice>
        </mc:AlternateContent>
        <mc:AlternateContent xmlns:mc="http://schemas.openxmlformats.org/markup-compatibility/2006">
          <mc:Choice Requires="x14">
            <control shapeId="1471" r:id="rId46" name="Check Box 447">
              <controlPr locked="0" defaultSize="0" autoFill="0" autoLine="0" autoPict="0">
                <anchor moveWithCells="1">
                  <from>
                    <xdr:col>1</xdr:col>
                    <xdr:colOff>220980</xdr:colOff>
                    <xdr:row>87</xdr:row>
                    <xdr:rowOff>7620</xdr:rowOff>
                  </from>
                  <to>
                    <xdr:col>1</xdr:col>
                    <xdr:colOff>525780</xdr:colOff>
                    <xdr:row>87</xdr:row>
                    <xdr:rowOff>228600</xdr:rowOff>
                  </to>
                </anchor>
              </controlPr>
            </control>
          </mc:Choice>
        </mc:AlternateContent>
        <mc:AlternateContent xmlns:mc="http://schemas.openxmlformats.org/markup-compatibility/2006">
          <mc:Choice Requires="x14">
            <control shapeId="1472" r:id="rId47" name="Check Box 448">
              <controlPr locked="0" defaultSize="0" autoFill="0" autoLine="0" autoPict="0">
                <anchor moveWithCells="1">
                  <from>
                    <xdr:col>1</xdr:col>
                    <xdr:colOff>220980</xdr:colOff>
                    <xdr:row>88</xdr:row>
                    <xdr:rowOff>7620</xdr:rowOff>
                  </from>
                  <to>
                    <xdr:col>1</xdr:col>
                    <xdr:colOff>525780</xdr:colOff>
                    <xdr:row>88</xdr:row>
                    <xdr:rowOff>228600</xdr:rowOff>
                  </to>
                </anchor>
              </controlPr>
            </control>
          </mc:Choice>
        </mc:AlternateContent>
        <mc:AlternateContent xmlns:mc="http://schemas.openxmlformats.org/markup-compatibility/2006">
          <mc:Choice Requires="x14">
            <control shapeId="1473" r:id="rId48" name="Check Box 449">
              <controlPr locked="0" defaultSize="0" autoFill="0" autoLine="0" autoPict="0">
                <anchor moveWithCells="1">
                  <from>
                    <xdr:col>1</xdr:col>
                    <xdr:colOff>220980</xdr:colOff>
                    <xdr:row>89</xdr:row>
                    <xdr:rowOff>7620</xdr:rowOff>
                  </from>
                  <to>
                    <xdr:col>1</xdr:col>
                    <xdr:colOff>525780</xdr:colOff>
                    <xdr:row>89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B523"/>
  <sheetViews>
    <sheetView showGridLines="0" zoomScale="75" zoomScaleNormal="75" zoomScaleSheetLayoutView="75" workbookViewId="0">
      <pane ySplit="12" topLeftCell="A31" activePane="bottomLeft" state="frozen"/>
      <selection pane="bottomLeft" activeCell="I2" sqref="I2:K2"/>
    </sheetView>
  </sheetViews>
  <sheetFormatPr baseColWidth="10" defaultRowHeight="13.2" x14ac:dyDescent="0.25"/>
  <cols>
    <col min="1" max="1" width="1.88671875" style="6" customWidth="1"/>
    <col min="2" max="2" width="6.44140625" style="6" customWidth="1"/>
    <col min="3" max="3" width="20.44140625" style="6" customWidth="1"/>
    <col min="4" max="4" width="57.5546875" style="6" customWidth="1"/>
    <col min="5" max="5" width="18.5546875" style="134" customWidth="1"/>
    <col min="6" max="6" width="18.6640625" style="134" customWidth="1"/>
    <col min="7" max="7" width="16.109375" style="6" customWidth="1"/>
    <col min="8" max="10" width="15.109375" style="6" customWidth="1"/>
    <col min="11" max="11" width="16.6640625" style="6" customWidth="1"/>
    <col min="12" max="14" width="16.33203125" style="6" customWidth="1"/>
    <col min="15" max="17" width="22" style="6" customWidth="1"/>
    <col min="18" max="18" width="22.44140625" style="8" customWidth="1"/>
    <col min="19" max="19" width="2.6640625" style="6" customWidth="1"/>
    <col min="20" max="20" width="11.44140625" style="3" customWidth="1"/>
    <col min="21" max="28" width="11.44140625" style="3"/>
  </cols>
  <sheetData>
    <row r="1" spans="1:28" ht="19.5" customHeight="1" x14ac:dyDescent="0.25">
      <c r="A1" s="33"/>
      <c r="B1" s="33"/>
      <c r="C1" s="33"/>
      <c r="D1" s="33"/>
      <c r="E1" s="130"/>
      <c r="F1" s="130"/>
      <c r="G1" s="33"/>
      <c r="H1" s="33"/>
      <c r="I1" s="33"/>
      <c r="J1" s="33"/>
      <c r="K1" s="33"/>
      <c r="L1" s="33"/>
      <c r="M1" s="33"/>
      <c r="N1" s="33"/>
      <c r="O1" s="33"/>
      <c r="P1" s="33"/>
      <c r="Q1" s="33"/>
      <c r="R1" s="81"/>
      <c r="S1" s="33"/>
    </row>
    <row r="2" spans="1:28" ht="33" customHeight="1" x14ac:dyDescent="0.4">
      <c r="A2" s="33"/>
      <c r="B2" s="82" t="s">
        <v>69</v>
      </c>
      <c r="C2" s="82"/>
      <c r="D2" s="82"/>
      <c r="E2" s="131"/>
      <c r="F2" s="131"/>
      <c r="G2" s="82"/>
      <c r="H2" s="100"/>
      <c r="I2" s="402"/>
      <c r="J2" s="403"/>
      <c r="K2" s="404"/>
      <c r="L2" s="166" t="s">
        <v>49</v>
      </c>
      <c r="M2" s="402"/>
      <c r="N2" s="403"/>
      <c r="O2" s="404"/>
      <c r="P2" s="83"/>
      <c r="Q2" s="84"/>
      <c r="R2" s="84"/>
      <c r="S2" s="33"/>
    </row>
    <row r="3" spans="1:28" ht="24" customHeight="1" x14ac:dyDescent="0.4">
      <c r="A3" s="33"/>
      <c r="B3" s="82"/>
      <c r="C3" s="82"/>
      <c r="D3" s="82"/>
      <c r="E3" s="131"/>
      <c r="F3" s="131"/>
      <c r="G3" s="409" t="s">
        <v>38</v>
      </c>
      <c r="H3" s="409"/>
      <c r="I3" s="409"/>
      <c r="J3" s="409"/>
      <c r="K3" s="409"/>
      <c r="L3" s="416" t="s">
        <v>39</v>
      </c>
      <c r="M3" s="417"/>
      <c r="N3" s="417"/>
      <c r="O3" s="417"/>
      <c r="P3" s="417"/>
      <c r="Q3" s="241"/>
      <c r="R3" s="85"/>
      <c r="S3" s="33"/>
    </row>
    <row r="4" spans="1:28" s="15" customFormat="1" ht="27.75" customHeight="1" x14ac:dyDescent="0.3">
      <c r="A4" s="32"/>
      <c r="B4" s="405" t="s">
        <v>62</v>
      </c>
      <c r="C4" s="405"/>
      <c r="D4" s="405"/>
      <c r="E4" s="405"/>
      <c r="F4" s="405"/>
      <c r="G4" s="405"/>
      <c r="H4" s="405"/>
      <c r="I4" s="405"/>
      <c r="J4" s="405"/>
      <c r="K4" s="405"/>
      <c r="L4" s="405"/>
      <c r="M4" s="405"/>
      <c r="N4" s="405"/>
      <c r="O4" s="405"/>
      <c r="P4" s="405"/>
      <c r="Q4" s="405"/>
      <c r="R4" s="405"/>
      <c r="S4" s="32"/>
      <c r="T4" s="14"/>
      <c r="U4" s="14"/>
      <c r="V4" s="14"/>
      <c r="W4" s="14"/>
      <c r="X4" s="14"/>
      <c r="Y4" s="14"/>
      <c r="Z4" s="14"/>
      <c r="AA4" s="14"/>
      <c r="AB4" s="14"/>
    </row>
    <row r="5" spans="1:28" s="216" customFormat="1" ht="27" customHeight="1" x14ac:dyDescent="0.3">
      <c r="A5" s="214"/>
      <c r="B5" s="253" t="s">
        <v>160</v>
      </c>
      <c r="C5" s="254"/>
      <c r="D5" s="255"/>
      <c r="E5" s="255"/>
      <c r="F5" s="255"/>
      <c r="G5" s="255"/>
      <c r="H5" s="244"/>
      <c r="I5" s="244"/>
      <c r="J5" s="244"/>
      <c r="K5" s="244"/>
      <c r="L5" s="244"/>
      <c r="M5" s="244"/>
      <c r="N5" s="244"/>
      <c r="O5" s="244"/>
      <c r="P5" s="244"/>
      <c r="Q5" s="244"/>
      <c r="R5" s="244"/>
      <c r="S5" s="244"/>
      <c r="T5" s="14"/>
      <c r="U5" s="14"/>
      <c r="V5" s="215"/>
      <c r="W5" s="215"/>
      <c r="X5" s="215"/>
      <c r="Y5" s="215"/>
      <c r="Z5" s="215"/>
      <c r="AA5" s="215"/>
      <c r="AB5" s="215"/>
    </row>
    <row r="6" spans="1:28" s="216" customFormat="1" ht="24.75" customHeight="1" x14ac:dyDescent="0.3">
      <c r="A6" s="214"/>
      <c r="B6" s="253" t="s">
        <v>161</v>
      </c>
      <c r="C6" s="254"/>
      <c r="D6" s="255"/>
      <c r="E6" s="255"/>
      <c r="F6" s="255"/>
      <c r="G6" s="255"/>
      <c r="H6" s="244"/>
      <c r="I6" s="244"/>
      <c r="J6" s="244"/>
      <c r="K6" s="244"/>
      <c r="L6" s="244"/>
      <c r="M6" s="244"/>
      <c r="N6" s="244"/>
      <c r="O6" s="244"/>
      <c r="P6" s="244"/>
      <c r="Q6" s="244"/>
      <c r="R6" s="244"/>
      <c r="S6" s="244"/>
      <c r="T6" s="245"/>
      <c r="U6" s="245"/>
      <c r="V6" s="215"/>
      <c r="W6" s="215"/>
      <c r="X6" s="215"/>
      <c r="Y6" s="215"/>
      <c r="Z6" s="215"/>
      <c r="AA6" s="215"/>
      <c r="AB6" s="215"/>
    </row>
    <row r="7" spans="1:28" s="216" customFormat="1" ht="24.75" customHeight="1" x14ac:dyDescent="0.3">
      <c r="A7" s="214"/>
      <c r="B7" s="254"/>
      <c r="C7" s="253" t="s">
        <v>174</v>
      </c>
      <c r="D7" s="255"/>
      <c r="E7" s="255"/>
      <c r="F7" s="255"/>
      <c r="G7" s="255"/>
      <c r="H7" s="244"/>
      <c r="I7" s="244"/>
      <c r="J7" s="244"/>
      <c r="K7" s="244"/>
      <c r="L7" s="244"/>
      <c r="M7" s="244"/>
      <c r="N7" s="244"/>
      <c r="O7" s="244"/>
      <c r="P7" s="244"/>
      <c r="Q7" s="244"/>
      <c r="R7" s="244"/>
      <c r="S7" s="244"/>
      <c r="T7" s="245"/>
      <c r="U7" s="245"/>
      <c r="V7" s="215"/>
      <c r="W7" s="215"/>
      <c r="X7" s="215"/>
      <c r="Y7" s="215"/>
      <c r="Z7" s="215"/>
      <c r="AA7" s="215"/>
      <c r="AB7" s="215"/>
    </row>
    <row r="8" spans="1:28" s="216" customFormat="1" ht="24.75" customHeight="1" x14ac:dyDescent="0.3">
      <c r="A8" s="214"/>
      <c r="B8" s="254"/>
      <c r="C8" s="253" t="s">
        <v>175</v>
      </c>
      <c r="D8" s="254"/>
      <c r="E8" s="254"/>
      <c r="F8" s="254"/>
      <c r="G8" s="254"/>
      <c r="H8" s="252"/>
      <c r="I8" s="252"/>
      <c r="J8" s="252"/>
      <c r="K8" s="252"/>
      <c r="L8" s="252"/>
      <c r="M8" s="252"/>
      <c r="N8" s="252"/>
      <c r="O8" s="252"/>
      <c r="P8" s="252"/>
      <c r="Q8" s="252"/>
      <c r="R8" s="252"/>
      <c r="S8" s="244"/>
      <c r="T8" s="245"/>
      <c r="U8" s="245"/>
      <c r="V8" s="215"/>
      <c r="W8" s="215"/>
      <c r="X8" s="215"/>
      <c r="Y8" s="215"/>
      <c r="Z8" s="215"/>
      <c r="AA8" s="215"/>
      <c r="AB8" s="215"/>
    </row>
    <row r="9" spans="1:28" s="169" customFormat="1" ht="6.75" customHeight="1" x14ac:dyDescent="0.3">
      <c r="A9" s="167"/>
      <c r="B9" s="33"/>
      <c r="C9" s="33"/>
      <c r="D9" s="33"/>
      <c r="E9" s="130"/>
      <c r="F9" s="130"/>
      <c r="G9" s="33"/>
      <c r="H9" s="33"/>
      <c r="I9" s="33"/>
      <c r="J9" s="33"/>
      <c r="K9" s="33"/>
      <c r="L9" s="33"/>
      <c r="M9" s="33"/>
      <c r="N9" s="33"/>
      <c r="O9" s="33"/>
      <c r="P9" s="33"/>
      <c r="Q9" s="33"/>
      <c r="R9" s="81"/>
      <c r="S9" s="33"/>
      <c r="T9" s="168"/>
      <c r="U9" s="168"/>
      <c r="V9" s="168"/>
      <c r="W9" s="168"/>
      <c r="X9" s="168"/>
      <c r="Y9" s="168"/>
      <c r="Z9" s="168"/>
      <c r="AA9" s="168"/>
      <c r="AB9" s="168"/>
    </row>
    <row r="10" spans="1:28" ht="30.75" customHeight="1" x14ac:dyDescent="0.3">
      <c r="A10" s="33"/>
      <c r="B10" s="86"/>
      <c r="C10" s="86"/>
      <c r="D10" s="87"/>
      <c r="E10" s="132"/>
      <c r="F10" s="132"/>
      <c r="G10" s="87"/>
      <c r="H10" s="413" t="s">
        <v>187</v>
      </c>
      <c r="I10" s="414"/>
      <c r="J10" s="414"/>
      <c r="K10" s="414"/>
      <c r="L10" s="414"/>
      <c r="M10" s="414"/>
      <c r="N10" s="414"/>
      <c r="O10" s="414"/>
      <c r="P10" s="414"/>
      <c r="Q10" s="414"/>
      <c r="R10" s="415"/>
      <c r="S10" s="33"/>
    </row>
    <row r="11" spans="1:28" s="202" customFormat="1" ht="82.5" customHeight="1" x14ac:dyDescent="0.25">
      <c r="A11" s="200"/>
      <c r="B11" s="406" t="s">
        <v>4</v>
      </c>
      <c r="C11" s="407" t="s">
        <v>128</v>
      </c>
      <c r="D11" s="407" t="s">
        <v>129</v>
      </c>
      <c r="E11" s="418" t="s">
        <v>65</v>
      </c>
      <c r="F11" s="419"/>
      <c r="G11" s="406" t="s">
        <v>131</v>
      </c>
      <c r="H11" s="410" t="s">
        <v>64</v>
      </c>
      <c r="I11" s="411"/>
      <c r="J11" s="412"/>
      <c r="K11" s="186" t="s">
        <v>10</v>
      </c>
      <c r="L11" s="410" t="s">
        <v>126</v>
      </c>
      <c r="M11" s="411"/>
      <c r="N11" s="412"/>
      <c r="O11" s="410" t="s">
        <v>130</v>
      </c>
      <c r="P11" s="411"/>
      <c r="Q11" s="412"/>
      <c r="R11" s="406" t="s">
        <v>132</v>
      </c>
      <c r="S11" s="200"/>
      <c r="T11" s="201"/>
      <c r="U11" s="201"/>
      <c r="V11" s="201"/>
      <c r="W11" s="201"/>
      <c r="X11" s="201"/>
      <c r="Y11" s="201"/>
      <c r="Z11" s="201"/>
      <c r="AA11" s="201"/>
      <c r="AB11" s="201"/>
    </row>
    <row r="12" spans="1:28" s="209" customFormat="1" ht="66.75" customHeight="1" x14ac:dyDescent="0.3">
      <c r="A12" s="203"/>
      <c r="B12" s="406"/>
      <c r="C12" s="408"/>
      <c r="D12" s="408"/>
      <c r="E12" s="204" t="s">
        <v>66</v>
      </c>
      <c r="F12" s="204" t="s">
        <v>49</v>
      </c>
      <c r="G12" s="406"/>
      <c r="H12" s="186" t="s">
        <v>108</v>
      </c>
      <c r="I12" s="186" t="s">
        <v>109</v>
      </c>
      <c r="J12" s="256" t="s">
        <v>178</v>
      </c>
      <c r="K12" s="205">
        <v>1</v>
      </c>
      <c r="L12" s="257" t="s">
        <v>108</v>
      </c>
      <c r="M12" s="257" t="s">
        <v>109</v>
      </c>
      <c r="N12" s="256" t="s">
        <v>178</v>
      </c>
      <c r="O12" s="257" t="s">
        <v>108</v>
      </c>
      <c r="P12" s="257" t="s">
        <v>109</v>
      </c>
      <c r="Q12" s="256" t="s">
        <v>178</v>
      </c>
      <c r="R12" s="406"/>
      <c r="S12" s="206"/>
      <c r="T12" s="207"/>
      <c r="U12" s="208"/>
      <c r="V12" s="208"/>
      <c r="W12" s="208"/>
      <c r="X12" s="208"/>
      <c r="Y12" s="208"/>
      <c r="Z12" s="208"/>
      <c r="AA12" s="208"/>
      <c r="AB12" s="208"/>
    </row>
    <row r="13" spans="1:28" s="196" customFormat="1" ht="45" customHeight="1" x14ac:dyDescent="0.25">
      <c r="A13" s="188"/>
      <c r="B13" s="189">
        <v>1</v>
      </c>
      <c r="C13" s="190"/>
      <c r="D13" s="187"/>
      <c r="E13" s="191"/>
      <c r="F13" s="191"/>
      <c r="G13" s="192"/>
      <c r="H13" s="193"/>
      <c r="I13" s="193"/>
      <c r="J13" s="193"/>
      <c r="K13" s="197"/>
      <c r="L13" s="198">
        <f>IF(H13&gt;0,K13*0.3,0)</f>
        <v>0</v>
      </c>
      <c r="M13" s="198">
        <f>IF(I13&gt;0,K13*0.5,0)</f>
        <v>0</v>
      </c>
      <c r="N13" s="198">
        <f>IF(J13&gt;0,K13*0.7,0)</f>
        <v>0</v>
      </c>
      <c r="O13" s="198">
        <f t="shared" ref="O13:O354" si="0">H13*K13*0.3</f>
        <v>0</v>
      </c>
      <c r="P13" s="198">
        <f t="shared" ref="P13:P354" si="1">I13*K13*0.5</f>
        <v>0</v>
      </c>
      <c r="Q13" s="198">
        <f>J13*K13*0.7</f>
        <v>0</v>
      </c>
      <c r="R13" s="199">
        <f>O13+P13+Q13</f>
        <v>0</v>
      </c>
      <c r="S13" s="194"/>
      <c r="T13" s="195"/>
      <c r="U13" s="195"/>
      <c r="V13" s="195"/>
      <c r="W13" s="195"/>
      <c r="X13" s="195"/>
      <c r="Y13" s="195"/>
      <c r="Z13" s="195"/>
      <c r="AA13" s="195"/>
      <c r="AB13" s="195"/>
    </row>
    <row r="14" spans="1:28" s="196" customFormat="1" ht="45" customHeight="1" x14ac:dyDescent="0.25">
      <c r="A14" s="188"/>
      <c r="B14" s="189">
        <v>2</v>
      </c>
      <c r="C14" s="190"/>
      <c r="D14" s="187"/>
      <c r="E14" s="191"/>
      <c r="F14" s="191"/>
      <c r="G14" s="192"/>
      <c r="H14" s="193"/>
      <c r="I14" s="193"/>
      <c r="J14" s="193"/>
      <c r="K14" s="197"/>
      <c r="L14" s="198">
        <f t="shared" ref="L14:L77" si="2">IF(H14&gt;0,K14*0.3,0)</f>
        <v>0</v>
      </c>
      <c r="M14" s="198">
        <f t="shared" ref="M14:M77" si="3">IF(I14&gt;0,K14*0.5,0)</f>
        <v>0</v>
      </c>
      <c r="N14" s="198">
        <f t="shared" ref="N14:N77" si="4">IF(J14&gt;0,K14*0.7,0)</f>
        <v>0</v>
      </c>
      <c r="O14" s="198">
        <f t="shared" ref="O14:O135" si="5">H14*K14*0.3</f>
        <v>0</v>
      </c>
      <c r="P14" s="198">
        <f t="shared" ref="P14:P151" si="6">I14*K14*0.5</f>
        <v>0</v>
      </c>
      <c r="Q14" s="198">
        <f t="shared" ref="Q14:Q77" si="7">J14*K14*0.7</f>
        <v>0</v>
      </c>
      <c r="R14" s="199">
        <f t="shared" ref="R14:R77" si="8">O14+P14+Q14</f>
        <v>0</v>
      </c>
      <c r="S14" s="194"/>
      <c r="T14" s="195"/>
      <c r="U14" s="195"/>
      <c r="V14" s="195"/>
      <c r="W14" s="195"/>
      <c r="X14" s="195"/>
      <c r="Y14" s="195"/>
      <c r="Z14" s="195"/>
      <c r="AA14" s="195"/>
      <c r="AB14" s="195"/>
    </row>
    <row r="15" spans="1:28" s="196" customFormat="1" ht="45" customHeight="1" x14ac:dyDescent="0.25">
      <c r="A15" s="188"/>
      <c r="B15" s="189">
        <v>3</v>
      </c>
      <c r="C15" s="190"/>
      <c r="D15" s="187"/>
      <c r="E15" s="191"/>
      <c r="F15" s="191"/>
      <c r="G15" s="192"/>
      <c r="H15" s="193"/>
      <c r="I15" s="193"/>
      <c r="J15" s="193"/>
      <c r="K15" s="197"/>
      <c r="L15" s="198">
        <f t="shared" si="2"/>
        <v>0</v>
      </c>
      <c r="M15" s="198">
        <f t="shared" si="3"/>
        <v>0</v>
      </c>
      <c r="N15" s="198">
        <f t="shared" si="4"/>
        <v>0</v>
      </c>
      <c r="O15" s="198">
        <f t="shared" si="5"/>
        <v>0</v>
      </c>
      <c r="P15" s="198">
        <f t="shared" si="6"/>
        <v>0</v>
      </c>
      <c r="Q15" s="198">
        <f t="shared" si="7"/>
        <v>0</v>
      </c>
      <c r="R15" s="199">
        <f t="shared" si="8"/>
        <v>0</v>
      </c>
      <c r="S15" s="194"/>
      <c r="T15" s="195"/>
      <c r="U15" s="195"/>
      <c r="V15" s="195"/>
      <c r="W15" s="195"/>
      <c r="X15" s="195"/>
      <c r="Y15" s="195"/>
      <c r="Z15" s="195"/>
      <c r="AA15" s="195"/>
      <c r="AB15" s="195"/>
    </row>
    <row r="16" spans="1:28" s="196" customFormat="1" ht="45" customHeight="1" x14ac:dyDescent="0.25">
      <c r="A16" s="188"/>
      <c r="B16" s="189">
        <v>4</v>
      </c>
      <c r="C16" s="190"/>
      <c r="D16" s="187"/>
      <c r="E16" s="191"/>
      <c r="F16" s="191"/>
      <c r="G16" s="192"/>
      <c r="H16" s="193"/>
      <c r="I16" s="193"/>
      <c r="J16" s="193"/>
      <c r="K16" s="197"/>
      <c r="L16" s="198">
        <f t="shared" si="2"/>
        <v>0</v>
      </c>
      <c r="M16" s="198">
        <f t="shared" si="3"/>
        <v>0</v>
      </c>
      <c r="N16" s="198">
        <f t="shared" si="4"/>
        <v>0</v>
      </c>
      <c r="O16" s="198">
        <f t="shared" si="5"/>
        <v>0</v>
      </c>
      <c r="P16" s="198">
        <f t="shared" si="6"/>
        <v>0</v>
      </c>
      <c r="Q16" s="198">
        <f t="shared" si="7"/>
        <v>0</v>
      </c>
      <c r="R16" s="199">
        <f t="shared" si="8"/>
        <v>0</v>
      </c>
      <c r="S16" s="194"/>
      <c r="T16" s="195"/>
      <c r="U16" s="195"/>
      <c r="V16" s="195"/>
      <c r="W16" s="195"/>
      <c r="X16" s="195"/>
      <c r="Y16" s="195"/>
      <c r="Z16" s="195"/>
      <c r="AA16" s="195"/>
      <c r="AB16" s="195"/>
    </row>
    <row r="17" spans="1:28" s="196" customFormat="1" ht="45" customHeight="1" x14ac:dyDescent="0.25">
      <c r="A17" s="188"/>
      <c r="B17" s="189">
        <v>5</v>
      </c>
      <c r="C17" s="190"/>
      <c r="D17" s="187"/>
      <c r="E17" s="191"/>
      <c r="F17" s="191"/>
      <c r="G17" s="192"/>
      <c r="H17" s="193"/>
      <c r="I17" s="193"/>
      <c r="J17" s="193"/>
      <c r="K17" s="197"/>
      <c r="L17" s="198">
        <f t="shared" si="2"/>
        <v>0</v>
      </c>
      <c r="M17" s="198">
        <f t="shared" si="3"/>
        <v>0</v>
      </c>
      <c r="N17" s="198">
        <f t="shared" si="4"/>
        <v>0</v>
      </c>
      <c r="O17" s="198">
        <f t="shared" si="5"/>
        <v>0</v>
      </c>
      <c r="P17" s="198">
        <f t="shared" si="6"/>
        <v>0</v>
      </c>
      <c r="Q17" s="198">
        <f t="shared" si="7"/>
        <v>0</v>
      </c>
      <c r="R17" s="199">
        <f t="shared" si="8"/>
        <v>0</v>
      </c>
      <c r="S17" s="194"/>
      <c r="T17" s="195"/>
      <c r="U17" s="195"/>
      <c r="V17" s="195"/>
      <c r="W17" s="195"/>
      <c r="X17" s="195"/>
      <c r="Y17" s="195"/>
      <c r="Z17" s="195"/>
      <c r="AA17" s="195"/>
      <c r="AB17" s="195"/>
    </row>
    <row r="18" spans="1:28" s="196" customFormat="1" ht="45" customHeight="1" x14ac:dyDescent="0.25">
      <c r="A18" s="188"/>
      <c r="B18" s="189">
        <v>6</v>
      </c>
      <c r="C18" s="190"/>
      <c r="D18" s="187"/>
      <c r="E18" s="191"/>
      <c r="F18" s="191"/>
      <c r="G18" s="192"/>
      <c r="H18" s="193"/>
      <c r="I18" s="193"/>
      <c r="J18" s="193"/>
      <c r="K18" s="197"/>
      <c r="L18" s="198">
        <f t="shared" si="2"/>
        <v>0</v>
      </c>
      <c r="M18" s="198">
        <f t="shared" si="3"/>
        <v>0</v>
      </c>
      <c r="N18" s="198">
        <f t="shared" si="4"/>
        <v>0</v>
      </c>
      <c r="O18" s="198">
        <f t="shared" si="5"/>
        <v>0</v>
      </c>
      <c r="P18" s="198">
        <f t="shared" si="6"/>
        <v>0</v>
      </c>
      <c r="Q18" s="198">
        <f t="shared" si="7"/>
        <v>0</v>
      </c>
      <c r="R18" s="199">
        <f t="shared" si="8"/>
        <v>0</v>
      </c>
      <c r="S18" s="194"/>
      <c r="T18" s="195"/>
      <c r="U18" s="195"/>
      <c r="V18" s="195"/>
      <c r="W18" s="195"/>
      <c r="X18" s="195"/>
      <c r="Y18" s="195"/>
      <c r="Z18" s="195"/>
      <c r="AA18" s="195"/>
      <c r="AB18" s="195"/>
    </row>
    <row r="19" spans="1:28" s="196" customFormat="1" ht="45" customHeight="1" x14ac:dyDescent="0.25">
      <c r="A19" s="188"/>
      <c r="B19" s="189">
        <v>7</v>
      </c>
      <c r="C19" s="190"/>
      <c r="D19" s="187"/>
      <c r="E19" s="191"/>
      <c r="F19" s="191"/>
      <c r="G19" s="192"/>
      <c r="H19" s="193"/>
      <c r="I19" s="193"/>
      <c r="J19" s="193"/>
      <c r="K19" s="197"/>
      <c r="L19" s="198">
        <f t="shared" si="2"/>
        <v>0</v>
      </c>
      <c r="M19" s="198">
        <f t="shared" si="3"/>
        <v>0</v>
      </c>
      <c r="N19" s="198">
        <f t="shared" si="4"/>
        <v>0</v>
      </c>
      <c r="O19" s="198">
        <f t="shared" si="5"/>
        <v>0</v>
      </c>
      <c r="P19" s="198">
        <f t="shared" si="6"/>
        <v>0</v>
      </c>
      <c r="Q19" s="198">
        <f t="shared" si="7"/>
        <v>0</v>
      </c>
      <c r="R19" s="199">
        <f t="shared" si="8"/>
        <v>0</v>
      </c>
      <c r="S19" s="194"/>
      <c r="T19" s="195"/>
      <c r="U19" s="195"/>
      <c r="V19" s="195"/>
      <c r="W19" s="195"/>
      <c r="X19" s="195"/>
      <c r="Y19" s="195"/>
      <c r="Z19" s="195"/>
      <c r="AA19" s="195"/>
      <c r="AB19" s="195"/>
    </row>
    <row r="20" spans="1:28" s="196" customFormat="1" ht="45" customHeight="1" x14ac:dyDescent="0.25">
      <c r="A20" s="188"/>
      <c r="B20" s="189">
        <v>8</v>
      </c>
      <c r="C20" s="190"/>
      <c r="D20" s="187"/>
      <c r="E20" s="191"/>
      <c r="F20" s="191"/>
      <c r="G20" s="192"/>
      <c r="H20" s="193"/>
      <c r="I20" s="193"/>
      <c r="J20" s="193"/>
      <c r="K20" s="197"/>
      <c r="L20" s="198">
        <f t="shared" si="2"/>
        <v>0</v>
      </c>
      <c r="M20" s="198">
        <f t="shared" si="3"/>
        <v>0</v>
      </c>
      <c r="N20" s="198">
        <f t="shared" si="4"/>
        <v>0</v>
      </c>
      <c r="O20" s="198">
        <f t="shared" si="5"/>
        <v>0</v>
      </c>
      <c r="P20" s="198">
        <f t="shared" si="6"/>
        <v>0</v>
      </c>
      <c r="Q20" s="198">
        <f t="shared" si="7"/>
        <v>0</v>
      </c>
      <c r="R20" s="199">
        <f t="shared" si="8"/>
        <v>0</v>
      </c>
      <c r="S20" s="194"/>
      <c r="T20" s="195"/>
      <c r="U20" s="195"/>
      <c r="V20" s="195"/>
      <c r="W20" s="195"/>
      <c r="X20" s="195"/>
      <c r="Y20" s="195"/>
      <c r="Z20" s="195"/>
      <c r="AA20" s="195"/>
      <c r="AB20" s="195"/>
    </row>
    <row r="21" spans="1:28" s="196" customFormat="1" ht="45" customHeight="1" x14ac:dyDescent="0.25">
      <c r="A21" s="188"/>
      <c r="B21" s="189">
        <v>9</v>
      </c>
      <c r="C21" s="190"/>
      <c r="D21" s="187"/>
      <c r="E21" s="191"/>
      <c r="F21" s="191"/>
      <c r="G21" s="192"/>
      <c r="H21" s="193"/>
      <c r="I21" s="193"/>
      <c r="J21" s="193"/>
      <c r="K21" s="197"/>
      <c r="L21" s="198">
        <f t="shared" si="2"/>
        <v>0</v>
      </c>
      <c r="M21" s="198">
        <f t="shared" si="3"/>
        <v>0</v>
      </c>
      <c r="N21" s="198">
        <f t="shared" si="4"/>
        <v>0</v>
      </c>
      <c r="O21" s="198">
        <f t="shared" si="5"/>
        <v>0</v>
      </c>
      <c r="P21" s="198">
        <f t="shared" si="6"/>
        <v>0</v>
      </c>
      <c r="Q21" s="198">
        <f t="shared" si="7"/>
        <v>0</v>
      </c>
      <c r="R21" s="199">
        <f t="shared" si="8"/>
        <v>0</v>
      </c>
      <c r="S21" s="194"/>
      <c r="T21" s="195"/>
      <c r="U21" s="195"/>
      <c r="V21" s="195"/>
      <c r="W21" s="195"/>
      <c r="X21" s="195"/>
      <c r="Y21" s="195"/>
      <c r="Z21" s="195"/>
      <c r="AA21" s="195"/>
      <c r="AB21" s="195"/>
    </row>
    <row r="22" spans="1:28" s="196" customFormat="1" ht="45" customHeight="1" x14ac:dyDescent="0.25">
      <c r="A22" s="188"/>
      <c r="B22" s="189">
        <v>10</v>
      </c>
      <c r="C22" s="190"/>
      <c r="D22" s="187"/>
      <c r="E22" s="191"/>
      <c r="F22" s="191"/>
      <c r="G22" s="192"/>
      <c r="H22" s="193"/>
      <c r="I22" s="193"/>
      <c r="J22" s="193"/>
      <c r="K22" s="197"/>
      <c r="L22" s="198">
        <f t="shared" si="2"/>
        <v>0</v>
      </c>
      <c r="M22" s="198">
        <f t="shared" si="3"/>
        <v>0</v>
      </c>
      <c r="N22" s="198">
        <f t="shared" si="4"/>
        <v>0</v>
      </c>
      <c r="O22" s="198">
        <f t="shared" si="5"/>
        <v>0</v>
      </c>
      <c r="P22" s="198">
        <f t="shared" si="6"/>
        <v>0</v>
      </c>
      <c r="Q22" s="198">
        <f t="shared" si="7"/>
        <v>0</v>
      </c>
      <c r="R22" s="199">
        <f t="shared" si="8"/>
        <v>0</v>
      </c>
      <c r="S22" s="194"/>
      <c r="T22" s="195"/>
      <c r="U22" s="195"/>
      <c r="V22" s="195"/>
      <c r="W22" s="195"/>
      <c r="X22" s="195"/>
      <c r="Y22" s="195"/>
      <c r="Z22" s="195"/>
      <c r="AA22" s="195"/>
      <c r="AB22" s="195"/>
    </row>
    <row r="23" spans="1:28" s="196" customFormat="1" ht="45" customHeight="1" x14ac:dyDescent="0.25">
      <c r="A23" s="188"/>
      <c r="B23" s="189">
        <v>11</v>
      </c>
      <c r="C23" s="190"/>
      <c r="D23" s="187"/>
      <c r="E23" s="191"/>
      <c r="F23" s="191"/>
      <c r="G23" s="192"/>
      <c r="H23" s="193"/>
      <c r="I23" s="193"/>
      <c r="J23" s="193"/>
      <c r="K23" s="197"/>
      <c r="L23" s="198">
        <f t="shared" si="2"/>
        <v>0</v>
      </c>
      <c r="M23" s="198">
        <f t="shared" si="3"/>
        <v>0</v>
      </c>
      <c r="N23" s="198">
        <f t="shared" si="4"/>
        <v>0</v>
      </c>
      <c r="O23" s="198">
        <f t="shared" si="5"/>
        <v>0</v>
      </c>
      <c r="P23" s="198">
        <f t="shared" si="6"/>
        <v>0</v>
      </c>
      <c r="Q23" s="198">
        <f t="shared" si="7"/>
        <v>0</v>
      </c>
      <c r="R23" s="199">
        <f t="shared" si="8"/>
        <v>0</v>
      </c>
      <c r="S23" s="194"/>
      <c r="T23" s="195"/>
      <c r="U23" s="195"/>
      <c r="V23" s="195"/>
      <c r="W23" s="195"/>
      <c r="X23" s="195"/>
      <c r="Y23" s="195"/>
      <c r="Z23" s="195"/>
      <c r="AA23" s="195"/>
      <c r="AB23" s="195"/>
    </row>
    <row r="24" spans="1:28" s="196" customFormat="1" ht="45" customHeight="1" x14ac:dyDescent="0.25">
      <c r="A24" s="188"/>
      <c r="B24" s="189">
        <v>12</v>
      </c>
      <c r="C24" s="190"/>
      <c r="D24" s="187"/>
      <c r="E24" s="191"/>
      <c r="F24" s="191"/>
      <c r="G24" s="192"/>
      <c r="H24" s="193"/>
      <c r="I24" s="193"/>
      <c r="J24" s="193"/>
      <c r="K24" s="197"/>
      <c r="L24" s="198">
        <f t="shared" si="2"/>
        <v>0</v>
      </c>
      <c r="M24" s="198">
        <f t="shared" si="3"/>
        <v>0</v>
      </c>
      <c r="N24" s="198">
        <f t="shared" si="4"/>
        <v>0</v>
      </c>
      <c r="O24" s="198">
        <f t="shared" si="5"/>
        <v>0</v>
      </c>
      <c r="P24" s="198">
        <f t="shared" si="6"/>
        <v>0</v>
      </c>
      <c r="Q24" s="198">
        <f t="shared" si="7"/>
        <v>0</v>
      </c>
      <c r="R24" s="199">
        <f t="shared" si="8"/>
        <v>0</v>
      </c>
      <c r="S24" s="194"/>
      <c r="T24" s="195"/>
      <c r="U24" s="195"/>
      <c r="V24" s="195"/>
      <c r="W24" s="195"/>
      <c r="X24" s="195"/>
      <c r="Y24" s="195"/>
      <c r="Z24" s="195"/>
      <c r="AA24" s="195"/>
      <c r="AB24" s="195"/>
    </row>
    <row r="25" spans="1:28" s="196" customFormat="1" ht="45" customHeight="1" x14ac:dyDescent="0.25">
      <c r="A25" s="188"/>
      <c r="B25" s="189">
        <v>13</v>
      </c>
      <c r="C25" s="190"/>
      <c r="D25" s="187"/>
      <c r="E25" s="191"/>
      <c r="F25" s="191"/>
      <c r="G25" s="192"/>
      <c r="H25" s="193"/>
      <c r="I25" s="193"/>
      <c r="J25" s="193"/>
      <c r="K25" s="197"/>
      <c r="L25" s="198">
        <f t="shared" si="2"/>
        <v>0</v>
      </c>
      <c r="M25" s="198">
        <f t="shared" si="3"/>
        <v>0</v>
      </c>
      <c r="N25" s="198">
        <f t="shared" si="4"/>
        <v>0</v>
      </c>
      <c r="O25" s="198">
        <f t="shared" si="5"/>
        <v>0</v>
      </c>
      <c r="P25" s="198">
        <f t="shared" si="6"/>
        <v>0</v>
      </c>
      <c r="Q25" s="198">
        <f t="shared" si="7"/>
        <v>0</v>
      </c>
      <c r="R25" s="199">
        <f t="shared" si="8"/>
        <v>0</v>
      </c>
      <c r="S25" s="194"/>
      <c r="T25" s="195"/>
      <c r="U25" s="195"/>
      <c r="V25" s="195"/>
      <c r="W25" s="195"/>
      <c r="X25" s="195"/>
      <c r="Y25" s="195"/>
      <c r="Z25" s="195"/>
      <c r="AA25" s="195"/>
      <c r="AB25" s="195"/>
    </row>
    <row r="26" spans="1:28" s="196" customFormat="1" ht="45" customHeight="1" x14ac:dyDescent="0.25">
      <c r="A26" s="188"/>
      <c r="B26" s="189">
        <v>14</v>
      </c>
      <c r="C26" s="190"/>
      <c r="D26" s="187"/>
      <c r="E26" s="191"/>
      <c r="F26" s="191"/>
      <c r="G26" s="192"/>
      <c r="H26" s="193"/>
      <c r="I26" s="193"/>
      <c r="J26" s="193"/>
      <c r="K26" s="197"/>
      <c r="L26" s="198">
        <f t="shared" si="2"/>
        <v>0</v>
      </c>
      <c r="M26" s="198">
        <f t="shared" si="3"/>
        <v>0</v>
      </c>
      <c r="N26" s="198">
        <f t="shared" si="4"/>
        <v>0</v>
      </c>
      <c r="O26" s="198">
        <f t="shared" si="5"/>
        <v>0</v>
      </c>
      <c r="P26" s="198">
        <f t="shared" si="6"/>
        <v>0</v>
      </c>
      <c r="Q26" s="198">
        <f t="shared" si="7"/>
        <v>0</v>
      </c>
      <c r="R26" s="199">
        <f t="shared" si="8"/>
        <v>0</v>
      </c>
      <c r="S26" s="194"/>
      <c r="T26" s="195"/>
      <c r="U26" s="195"/>
      <c r="V26" s="195"/>
      <c r="W26" s="195"/>
      <c r="X26" s="195"/>
      <c r="Y26" s="195"/>
      <c r="Z26" s="195"/>
      <c r="AA26" s="195"/>
      <c r="AB26" s="195"/>
    </row>
    <row r="27" spans="1:28" s="196" customFormat="1" ht="45" customHeight="1" x14ac:dyDescent="0.25">
      <c r="A27" s="188"/>
      <c r="B27" s="189">
        <v>15</v>
      </c>
      <c r="C27" s="190"/>
      <c r="D27" s="187"/>
      <c r="E27" s="191"/>
      <c r="F27" s="191"/>
      <c r="G27" s="192"/>
      <c r="H27" s="193"/>
      <c r="I27" s="193"/>
      <c r="J27" s="193"/>
      <c r="K27" s="197"/>
      <c r="L27" s="198">
        <f t="shared" si="2"/>
        <v>0</v>
      </c>
      <c r="M27" s="198">
        <f t="shared" si="3"/>
        <v>0</v>
      </c>
      <c r="N27" s="198">
        <f t="shared" si="4"/>
        <v>0</v>
      </c>
      <c r="O27" s="198">
        <f t="shared" si="5"/>
        <v>0</v>
      </c>
      <c r="P27" s="198">
        <f t="shared" si="6"/>
        <v>0</v>
      </c>
      <c r="Q27" s="198">
        <f t="shared" si="7"/>
        <v>0</v>
      </c>
      <c r="R27" s="199">
        <f t="shared" si="8"/>
        <v>0</v>
      </c>
      <c r="S27" s="194"/>
      <c r="T27" s="195"/>
      <c r="U27" s="195"/>
      <c r="V27" s="195"/>
      <c r="W27" s="195"/>
      <c r="X27" s="195"/>
      <c r="Y27" s="195"/>
      <c r="Z27" s="195"/>
      <c r="AA27" s="195"/>
      <c r="AB27" s="195"/>
    </row>
    <row r="28" spans="1:28" s="196" customFormat="1" ht="45" customHeight="1" x14ac:dyDescent="0.25">
      <c r="A28" s="188"/>
      <c r="B28" s="189">
        <v>16</v>
      </c>
      <c r="C28" s="190"/>
      <c r="D28" s="187"/>
      <c r="E28" s="191"/>
      <c r="F28" s="191"/>
      <c r="G28" s="192"/>
      <c r="H28" s="193"/>
      <c r="I28" s="193"/>
      <c r="J28" s="193"/>
      <c r="K28" s="197"/>
      <c r="L28" s="198">
        <f t="shared" si="2"/>
        <v>0</v>
      </c>
      <c r="M28" s="198">
        <f t="shared" si="3"/>
        <v>0</v>
      </c>
      <c r="N28" s="198">
        <f t="shared" si="4"/>
        <v>0</v>
      </c>
      <c r="O28" s="198">
        <f t="shared" si="5"/>
        <v>0</v>
      </c>
      <c r="P28" s="198">
        <f t="shared" si="6"/>
        <v>0</v>
      </c>
      <c r="Q28" s="198">
        <f t="shared" si="7"/>
        <v>0</v>
      </c>
      <c r="R28" s="199">
        <f t="shared" si="8"/>
        <v>0</v>
      </c>
      <c r="S28" s="194"/>
      <c r="T28" s="195"/>
      <c r="U28" s="195"/>
      <c r="V28" s="195"/>
      <c r="W28" s="195"/>
      <c r="X28" s="195"/>
      <c r="Y28" s="195"/>
      <c r="Z28" s="195"/>
      <c r="AA28" s="195"/>
      <c r="AB28" s="195"/>
    </row>
    <row r="29" spans="1:28" s="196" customFormat="1" ht="45" customHeight="1" x14ac:dyDescent="0.25">
      <c r="A29" s="188"/>
      <c r="B29" s="189">
        <v>17</v>
      </c>
      <c r="C29" s="190"/>
      <c r="D29" s="187"/>
      <c r="E29" s="191"/>
      <c r="F29" s="191"/>
      <c r="G29" s="192"/>
      <c r="H29" s="193"/>
      <c r="I29" s="193"/>
      <c r="J29" s="193"/>
      <c r="K29" s="197"/>
      <c r="L29" s="198">
        <f t="shared" si="2"/>
        <v>0</v>
      </c>
      <c r="M29" s="198">
        <f t="shared" si="3"/>
        <v>0</v>
      </c>
      <c r="N29" s="198">
        <f t="shared" si="4"/>
        <v>0</v>
      </c>
      <c r="O29" s="198">
        <f t="shared" si="5"/>
        <v>0</v>
      </c>
      <c r="P29" s="198">
        <f t="shared" si="6"/>
        <v>0</v>
      </c>
      <c r="Q29" s="198">
        <f t="shared" si="7"/>
        <v>0</v>
      </c>
      <c r="R29" s="199">
        <f t="shared" si="8"/>
        <v>0</v>
      </c>
      <c r="S29" s="194"/>
      <c r="T29" s="195"/>
      <c r="U29" s="195"/>
      <c r="V29" s="195"/>
      <c r="W29" s="195"/>
      <c r="X29" s="195"/>
      <c r="Y29" s="195"/>
      <c r="Z29" s="195"/>
      <c r="AA29" s="195"/>
      <c r="AB29" s="195"/>
    </row>
    <row r="30" spans="1:28" s="196" customFormat="1" ht="45" customHeight="1" x14ac:dyDescent="0.25">
      <c r="A30" s="188"/>
      <c r="B30" s="189">
        <v>18</v>
      </c>
      <c r="C30" s="190"/>
      <c r="D30" s="187"/>
      <c r="E30" s="191"/>
      <c r="F30" s="191"/>
      <c r="G30" s="192"/>
      <c r="H30" s="193"/>
      <c r="I30" s="193"/>
      <c r="J30" s="193"/>
      <c r="K30" s="197"/>
      <c r="L30" s="198">
        <f t="shared" si="2"/>
        <v>0</v>
      </c>
      <c r="M30" s="198">
        <f t="shared" si="3"/>
        <v>0</v>
      </c>
      <c r="N30" s="198">
        <f t="shared" si="4"/>
        <v>0</v>
      </c>
      <c r="O30" s="198">
        <f t="shared" si="5"/>
        <v>0</v>
      </c>
      <c r="P30" s="198">
        <f t="shared" si="6"/>
        <v>0</v>
      </c>
      <c r="Q30" s="198">
        <f t="shared" si="7"/>
        <v>0</v>
      </c>
      <c r="R30" s="199">
        <f t="shared" si="8"/>
        <v>0</v>
      </c>
      <c r="S30" s="194"/>
      <c r="T30" s="195"/>
      <c r="U30" s="195"/>
      <c r="V30" s="195"/>
      <c r="W30" s="195"/>
      <c r="X30" s="195"/>
      <c r="Y30" s="195"/>
      <c r="Z30" s="195"/>
      <c r="AA30" s="195"/>
      <c r="AB30" s="195"/>
    </row>
    <row r="31" spans="1:28" s="196" customFormat="1" ht="45" customHeight="1" x14ac:dyDescent="0.25">
      <c r="A31" s="188"/>
      <c r="B31" s="189">
        <v>19</v>
      </c>
      <c r="C31" s="190"/>
      <c r="D31" s="187"/>
      <c r="E31" s="191"/>
      <c r="F31" s="191"/>
      <c r="G31" s="192"/>
      <c r="H31" s="193"/>
      <c r="I31" s="193"/>
      <c r="J31" s="193"/>
      <c r="K31" s="197"/>
      <c r="L31" s="198">
        <f t="shared" si="2"/>
        <v>0</v>
      </c>
      <c r="M31" s="198">
        <f t="shared" si="3"/>
        <v>0</v>
      </c>
      <c r="N31" s="198">
        <f t="shared" si="4"/>
        <v>0</v>
      </c>
      <c r="O31" s="198">
        <f t="shared" si="5"/>
        <v>0</v>
      </c>
      <c r="P31" s="198">
        <f t="shared" si="6"/>
        <v>0</v>
      </c>
      <c r="Q31" s="198">
        <f t="shared" si="7"/>
        <v>0</v>
      </c>
      <c r="R31" s="199">
        <f t="shared" si="8"/>
        <v>0</v>
      </c>
      <c r="S31" s="194"/>
      <c r="T31" s="195"/>
      <c r="U31" s="195"/>
      <c r="V31" s="195"/>
      <c r="W31" s="195"/>
      <c r="X31" s="195"/>
      <c r="Y31" s="195"/>
      <c r="Z31" s="195"/>
      <c r="AA31" s="195"/>
      <c r="AB31" s="195"/>
    </row>
    <row r="32" spans="1:28" s="196" customFormat="1" ht="45" customHeight="1" x14ac:dyDescent="0.25">
      <c r="A32" s="188"/>
      <c r="B32" s="189">
        <v>20</v>
      </c>
      <c r="C32" s="190"/>
      <c r="D32" s="187"/>
      <c r="E32" s="191"/>
      <c r="F32" s="191"/>
      <c r="G32" s="192"/>
      <c r="H32" s="193"/>
      <c r="I32" s="193"/>
      <c r="J32" s="193"/>
      <c r="K32" s="197"/>
      <c r="L32" s="198">
        <f t="shared" si="2"/>
        <v>0</v>
      </c>
      <c r="M32" s="198">
        <f t="shared" si="3"/>
        <v>0</v>
      </c>
      <c r="N32" s="198">
        <f t="shared" si="4"/>
        <v>0</v>
      </c>
      <c r="O32" s="198">
        <f t="shared" si="5"/>
        <v>0</v>
      </c>
      <c r="P32" s="198">
        <f t="shared" si="6"/>
        <v>0</v>
      </c>
      <c r="Q32" s="198">
        <f t="shared" si="7"/>
        <v>0</v>
      </c>
      <c r="R32" s="199">
        <f t="shared" si="8"/>
        <v>0</v>
      </c>
      <c r="S32" s="194"/>
      <c r="T32" s="195"/>
      <c r="U32" s="195"/>
      <c r="V32" s="195"/>
      <c r="W32" s="195"/>
      <c r="X32" s="195"/>
      <c r="Y32" s="195"/>
      <c r="Z32" s="195"/>
      <c r="AA32" s="195"/>
      <c r="AB32" s="195"/>
    </row>
    <row r="33" spans="1:28" s="196" customFormat="1" ht="45" customHeight="1" x14ac:dyDescent="0.25">
      <c r="A33" s="188"/>
      <c r="B33" s="189">
        <v>21</v>
      </c>
      <c r="C33" s="190"/>
      <c r="D33" s="187"/>
      <c r="E33" s="191"/>
      <c r="F33" s="191"/>
      <c r="G33" s="192"/>
      <c r="H33" s="193"/>
      <c r="I33" s="193"/>
      <c r="J33" s="193"/>
      <c r="K33" s="197"/>
      <c r="L33" s="198">
        <f t="shared" si="2"/>
        <v>0</v>
      </c>
      <c r="M33" s="198">
        <f t="shared" si="3"/>
        <v>0</v>
      </c>
      <c r="N33" s="198">
        <f t="shared" si="4"/>
        <v>0</v>
      </c>
      <c r="O33" s="198">
        <f t="shared" si="5"/>
        <v>0</v>
      </c>
      <c r="P33" s="198">
        <f t="shared" si="6"/>
        <v>0</v>
      </c>
      <c r="Q33" s="198">
        <f t="shared" si="7"/>
        <v>0</v>
      </c>
      <c r="R33" s="199">
        <f t="shared" si="8"/>
        <v>0</v>
      </c>
      <c r="S33" s="194"/>
      <c r="T33" s="195"/>
      <c r="U33" s="195"/>
      <c r="V33" s="195"/>
      <c r="W33" s="195"/>
      <c r="X33" s="195"/>
      <c r="Y33" s="195"/>
      <c r="Z33" s="195"/>
      <c r="AA33" s="195"/>
      <c r="AB33" s="195"/>
    </row>
    <row r="34" spans="1:28" s="196" customFormat="1" ht="45" customHeight="1" x14ac:dyDescent="0.25">
      <c r="A34" s="188"/>
      <c r="B34" s="189">
        <v>22</v>
      </c>
      <c r="C34" s="190"/>
      <c r="D34" s="187"/>
      <c r="E34" s="191"/>
      <c r="F34" s="191"/>
      <c r="G34" s="192"/>
      <c r="H34" s="193"/>
      <c r="I34" s="193"/>
      <c r="J34" s="193"/>
      <c r="K34" s="197"/>
      <c r="L34" s="198">
        <f t="shared" si="2"/>
        <v>0</v>
      </c>
      <c r="M34" s="198">
        <f t="shared" si="3"/>
        <v>0</v>
      </c>
      <c r="N34" s="198">
        <f t="shared" si="4"/>
        <v>0</v>
      </c>
      <c r="O34" s="198">
        <f t="shared" si="5"/>
        <v>0</v>
      </c>
      <c r="P34" s="198">
        <f t="shared" si="6"/>
        <v>0</v>
      </c>
      <c r="Q34" s="198">
        <f t="shared" si="7"/>
        <v>0</v>
      </c>
      <c r="R34" s="199">
        <f t="shared" si="8"/>
        <v>0</v>
      </c>
      <c r="S34" s="194"/>
      <c r="T34" s="195"/>
      <c r="U34" s="195"/>
      <c r="V34" s="195"/>
      <c r="W34" s="195"/>
      <c r="X34" s="195"/>
      <c r="Y34" s="195"/>
      <c r="Z34" s="195"/>
      <c r="AA34" s="195"/>
      <c r="AB34" s="195"/>
    </row>
    <row r="35" spans="1:28" s="196" customFormat="1" ht="45" customHeight="1" x14ac:dyDescent="0.25">
      <c r="A35" s="188"/>
      <c r="B35" s="189">
        <v>23</v>
      </c>
      <c r="C35" s="190"/>
      <c r="D35" s="187"/>
      <c r="E35" s="191"/>
      <c r="F35" s="191"/>
      <c r="G35" s="192"/>
      <c r="H35" s="193"/>
      <c r="I35" s="193"/>
      <c r="J35" s="193"/>
      <c r="K35" s="197"/>
      <c r="L35" s="198">
        <f t="shared" si="2"/>
        <v>0</v>
      </c>
      <c r="M35" s="198">
        <f t="shared" si="3"/>
        <v>0</v>
      </c>
      <c r="N35" s="198">
        <f t="shared" si="4"/>
        <v>0</v>
      </c>
      <c r="O35" s="198">
        <f t="shared" si="5"/>
        <v>0</v>
      </c>
      <c r="P35" s="198">
        <f t="shared" si="6"/>
        <v>0</v>
      </c>
      <c r="Q35" s="198">
        <f t="shared" si="7"/>
        <v>0</v>
      </c>
      <c r="R35" s="199">
        <f t="shared" si="8"/>
        <v>0</v>
      </c>
      <c r="S35" s="194"/>
      <c r="T35" s="195"/>
      <c r="U35" s="195"/>
      <c r="V35" s="195"/>
      <c r="W35" s="195"/>
      <c r="X35" s="195"/>
      <c r="Y35" s="195"/>
      <c r="Z35" s="195"/>
      <c r="AA35" s="195"/>
      <c r="AB35" s="195"/>
    </row>
    <row r="36" spans="1:28" s="196" customFormat="1" ht="45" customHeight="1" x14ac:dyDescent="0.25">
      <c r="A36" s="188"/>
      <c r="B36" s="189">
        <v>24</v>
      </c>
      <c r="C36" s="190"/>
      <c r="D36" s="187"/>
      <c r="E36" s="191"/>
      <c r="F36" s="191"/>
      <c r="G36" s="192"/>
      <c r="H36" s="193"/>
      <c r="I36" s="193"/>
      <c r="J36" s="193"/>
      <c r="K36" s="197"/>
      <c r="L36" s="198">
        <f t="shared" si="2"/>
        <v>0</v>
      </c>
      <c r="M36" s="198">
        <f t="shared" si="3"/>
        <v>0</v>
      </c>
      <c r="N36" s="198">
        <f t="shared" si="4"/>
        <v>0</v>
      </c>
      <c r="O36" s="198">
        <f t="shared" si="5"/>
        <v>0</v>
      </c>
      <c r="P36" s="198">
        <f t="shared" si="6"/>
        <v>0</v>
      </c>
      <c r="Q36" s="198">
        <f t="shared" si="7"/>
        <v>0</v>
      </c>
      <c r="R36" s="199">
        <f t="shared" si="8"/>
        <v>0</v>
      </c>
      <c r="S36" s="194"/>
      <c r="T36" s="195"/>
      <c r="U36" s="195"/>
      <c r="V36" s="195"/>
      <c r="W36" s="195"/>
      <c r="X36" s="195"/>
      <c r="Y36" s="195"/>
      <c r="Z36" s="195"/>
      <c r="AA36" s="195"/>
      <c r="AB36" s="195"/>
    </row>
    <row r="37" spans="1:28" s="196" customFormat="1" ht="45" customHeight="1" x14ac:dyDescent="0.25">
      <c r="A37" s="188"/>
      <c r="B37" s="189">
        <v>25</v>
      </c>
      <c r="C37" s="190"/>
      <c r="D37" s="187"/>
      <c r="E37" s="191"/>
      <c r="F37" s="191"/>
      <c r="G37" s="192"/>
      <c r="H37" s="193"/>
      <c r="I37" s="193"/>
      <c r="J37" s="193"/>
      <c r="K37" s="197"/>
      <c r="L37" s="198">
        <f t="shared" si="2"/>
        <v>0</v>
      </c>
      <c r="M37" s="198">
        <f t="shared" si="3"/>
        <v>0</v>
      </c>
      <c r="N37" s="198">
        <f t="shared" si="4"/>
        <v>0</v>
      </c>
      <c r="O37" s="198">
        <f t="shared" si="5"/>
        <v>0</v>
      </c>
      <c r="P37" s="198">
        <f t="shared" si="6"/>
        <v>0</v>
      </c>
      <c r="Q37" s="198">
        <f t="shared" si="7"/>
        <v>0</v>
      </c>
      <c r="R37" s="199">
        <f t="shared" si="8"/>
        <v>0</v>
      </c>
      <c r="S37" s="194"/>
      <c r="T37" s="195"/>
      <c r="U37" s="195"/>
      <c r="V37" s="195"/>
      <c r="W37" s="195"/>
      <c r="X37" s="195"/>
      <c r="Y37" s="195"/>
      <c r="Z37" s="195"/>
      <c r="AA37" s="195"/>
      <c r="AB37" s="195"/>
    </row>
    <row r="38" spans="1:28" s="196" customFormat="1" ht="45" customHeight="1" x14ac:dyDescent="0.25">
      <c r="A38" s="188"/>
      <c r="B38" s="189">
        <v>26</v>
      </c>
      <c r="C38" s="190"/>
      <c r="D38" s="187"/>
      <c r="E38" s="191"/>
      <c r="F38" s="191"/>
      <c r="G38" s="192"/>
      <c r="H38" s="193"/>
      <c r="I38" s="193"/>
      <c r="J38" s="193"/>
      <c r="K38" s="197"/>
      <c r="L38" s="198">
        <f t="shared" si="2"/>
        <v>0</v>
      </c>
      <c r="M38" s="198">
        <f t="shared" si="3"/>
        <v>0</v>
      </c>
      <c r="N38" s="198">
        <f t="shared" si="4"/>
        <v>0</v>
      </c>
      <c r="O38" s="198">
        <f t="shared" si="5"/>
        <v>0</v>
      </c>
      <c r="P38" s="198">
        <f t="shared" si="6"/>
        <v>0</v>
      </c>
      <c r="Q38" s="198">
        <f t="shared" si="7"/>
        <v>0</v>
      </c>
      <c r="R38" s="199">
        <f t="shared" si="8"/>
        <v>0</v>
      </c>
      <c r="S38" s="194"/>
      <c r="T38" s="195"/>
      <c r="U38" s="195"/>
      <c r="V38" s="195"/>
      <c r="W38" s="195"/>
      <c r="X38" s="195"/>
      <c r="Y38" s="195"/>
      <c r="Z38" s="195"/>
      <c r="AA38" s="195"/>
      <c r="AB38" s="195"/>
    </row>
    <row r="39" spans="1:28" s="196" customFormat="1" ht="45" customHeight="1" x14ac:dyDescent="0.25">
      <c r="A39" s="188"/>
      <c r="B39" s="189">
        <v>27</v>
      </c>
      <c r="C39" s="190"/>
      <c r="D39" s="187"/>
      <c r="E39" s="191"/>
      <c r="F39" s="191"/>
      <c r="G39" s="192"/>
      <c r="H39" s="193"/>
      <c r="I39" s="193"/>
      <c r="J39" s="193"/>
      <c r="K39" s="197"/>
      <c r="L39" s="198">
        <f t="shared" si="2"/>
        <v>0</v>
      </c>
      <c r="M39" s="198">
        <f t="shared" si="3"/>
        <v>0</v>
      </c>
      <c r="N39" s="198">
        <f t="shared" si="4"/>
        <v>0</v>
      </c>
      <c r="O39" s="198">
        <f t="shared" si="5"/>
        <v>0</v>
      </c>
      <c r="P39" s="198">
        <f t="shared" si="6"/>
        <v>0</v>
      </c>
      <c r="Q39" s="198">
        <f t="shared" si="7"/>
        <v>0</v>
      </c>
      <c r="R39" s="199">
        <f t="shared" si="8"/>
        <v>0</v>
      </c>
      <c r="S39" s="194"/>
      <c r="T39" s="195"/>
      <c r="U39" s="195"/>
      <c r="V39" s="195"/>
      <c r="W39" s="195"/>
      <c r="X39" s="195"/>
      <c r="Y39" s="195"/>
      <c r="Z39" s="195"/>
      <c r="AA39" s="195"/>
      <c r="AB39" s="195"/>
    </row>
    <row r="40" spans="1:28" s="196" customFormat="1" ht="45" customHeight="1" x14ac:dyDescent="0.25">
      <c r="A40" s="188"/>
      <c r="B40" s="189">
        <v>28</v>
      </c>
      <c r="C40" s="190"/>
      <c r="D40" s="187"/>
      <c r="E40" s="191"/>
      <c r="F40" s="191"/>
      <c r="G40" s="192"/>
      <c r="H40" s="193"/>
      <c r="I40" s="193"/>
      <c r="J40" s="193"/>
      <c r="K40" s="197"/>
      <c r="L40" s="198">
        <f t="shared" si="2"/>
        <v>0</v>
      </c>
      <c r="M40" s="198">
        <f t="shared" si="3"/>
        <v>0</v>
      </c>
      <c r="N40" s="198">
        <f t="shared" si="4"/>
        <v>0</v>
      </c>
      <c r="O40" s="198">
        <f t="shared" si="5"/>
        <v>0</v>
      </c>
      <c r="P40" s="198">
        <f t="shared" si="6"/>
        <v>0</v>
      </c>
      <c r="Q40" s="198">
        <f t="shared" si="7"/>
        <v>0</v>
      </c>
      <c r="R40" s="199">
        <f t="shared" si="8"/>
        <v>0</v>
      </c>
      <c r="S40" s="194"/>
      <c r="T40" s="195"/>
      <c r="U40" s="195"/>
      <c r="V40" s="195"/>
      <c r="W40" s="195"/>
      <c r="X40" s="195"/>
      <c r="Y40" s="195"/>
      <c r="Z40" s="195"/>
      <c r="AA40" s="195"/>
      <c r="AB40" s="195"/>
    </row>
    <row r="41" spans="1:28" s="196" customFormat="1" ht="45" customHeight="1" x14ac:dyDescent="0.25">
      <c r="A41" s="188"/>
      <c r="B41" s="189">
        <v>29</v>
      </c>
      <c r="C41" s="190"/>
      <c r="D41" s="187"/>
      <c r="E41" s="191"/>
      <c r="F41" s="191"/>
      <c r="G41" s="192"/>
      <c r="H41" s="193"/>
      <c r="I41" s="193"/>
      <c r="J41" s="193"/>
      <c r="K41" s="197"/>
      <c r="L41" s="198">
        <f t="shared" si="2"/>
        <v>0</v>
      </c>
      <c r="M41" s="198">
        <f t="shared" si="3"/>
        <v>0</v>
      </c>
      <c r="N41" s="198">
        <f t="shared" si="4"/>
        <v>0</v>
      </c>
      <c r="O41" s="198">
        <f t="shared" si="5"/>
        <v>0</v>
      </c>
      <c r="P41" s="198">
        <f t="shared" si="6"/>
        <v>0</v>
      </c>
      <c r="Q41" s="198">
        <f t="shared" si="7"/>
        <v>0</v>
      </c>
      <c r="R41" s="199">
        <f t="shared" si="8"/>
        <v>0</v>
      </c>
      <c r="S41" s="194"/>
      <c r="T41" s="195"/>
      <c r="U41" s="195"/>
      <c r="V41" s="195"/>
      <c r="W41" s="195"/>
      <c r="X41" s="195"/>
      <c r="Y41" s="195"/>
      <c r="Z41" s="195"/>
      <c r="AA41" s="195"/>
      <c r="AB41" s="195"/>
    </row>
    <row r="42" spans="1:28" s="196" customFormat="1" ht="45" customHeight="1" x14ac:dyDescent="0.25">
      <c r="A42" s="188"/>
      <c r="B42" s="189">
        <v>30</v>
      </c>
      <c r="C42" s="190"/>
      <c r="D42" s="187"/>
      <c r="E42" s="191"/>
      <c r="F42" s="191"/>
      <c r="G42" s="192"/>
      <c r="H42" s="193"/>
      <c r="I42" s="193"/>
      <c r="J42" s="193"/>
      <c r="K42" s="197"/>
      <c r="L42" s="198">
        <f t="shared" si="2"/>
        <v>0</v>
      </c>
      <c r="M42" s="198">
        <f t="shared" si="3"/>
        <v>0</v>
      </c>
      <c r="N42" s="198">
        <f t="shared" si="4"/>
        <v>0</v>
      </c>
      <c r="O42" s="198">
        <f t="shared" si="5"/>
        <v>0</v>
      </c>
      <c r="P42" s="198">
        <f t="shared" si="6"/>
        <v>0</v>
      </c>
      <c r="Q42" s="198">
        <f t="shared" si="7"/>
        <v>0</v>
      </c>
      <c r="R42" s="199">
        <f t="shared" si="8"/>
        <v>0</v>
      </c>
      <c r="S42" s="194"/>
      <c r="T42" s="195"/>
      <c r="U42" s="195"/>
      <c r="V42" s="195"/>
      <c r="W42" s="195"/>
      <c r="X42" s="195"/>
      <c r="Y42" s="195"/>
      <c r="Z42" s="195"/>
      <c r="AA42" s="195"/>
      <c r="AB42" s="195"/>
    </row>
    <row r="43" spans="1:28" s="196" customFormat="1" ht="45" customHeight="1" x14ac:dyDescent="0.25">
      <c r="A43" s="188"/>
      <c r="B43" s="189">
        <v>31</v>
      </c>
      <c r="C43" s="190"/>
      <c r="D43" s="187"/>
      <c r="E43" s="191"/>
      <c r="F43" s="191"/>
      <c r="G43" s="192"/>
      <c r="H43" s="193"/>
      <c r="I43" s="193"/>
      <c r="J43" s="193"/>
      <c r="K43" s="197"/>
      <c r="L43" s="198">
        <f t="shared" si="2"/>
        <v>0</v>
      </c>
      <c r="M43" s="198">
        <f t="shared" si="3"/>
        <v>0</v>
      </c>
      <c r="N43" s="198">
        <f t="shared" si="4"/>
        <v>0</v>
      </c>
      <c r="O43" s="198">
        <f t="shared" si="5"/>
        <v>0</v>
      </c>
      <c r="P43" s="198">
        <f t="shared" si="6"/>
        <v>0</v>
      </c>
      <c r="Q43" s="198">
        <f t="shared" si="7"/>
        <v>0</v>
      </c>
      <c r="R43" s="199">
        <f t="shared" si="8"/>
        <v>0</v>
      </c>
      <c r="S43" s="194"/>
      <c r="T43" s="195"/>
      <c r="U43" s="195"/>
      <c r="V43" s="195"/>
      <c r="W43" s="195"/>
      <c r="X43" s="195"/>
      <c r="Y43" s="195"/>
      <c r="Z43" s="195"/>
      <c r="AA43" s="195"/>
      <c r="AB43" s="195"/>
    </row>
    <row r="44" spans="1:28" s="196" customFormat="1" ht="45" customHeight="1" x14ac:dyDescent="0.25">
      <c r="A44" s="188"/>
      <c r="B44" s="189">
        <v>32</v>
      </c>
      <c r="C44" s="190"/>
      <c r="D44" s="187"/>
      <c r="E44" s="191"/>
      <c r="F44" s="191"/>
      <c r="G44" s="192"/>
      <c r="H44" s="193"/>
      <c r="I44" s="193"/>
      <c r="J44" s="193"/>
      <c r="K44" s="197"/>
      <c r="L44" s="198">
        <f t="shared" si="2"/>
        <v>0</v>
      </c>
      <c r="M44" s="198">
        <f t="shared" si="3"/>
        <v>0</v>
      </c>
      <c r="N44" s="198">
        <f t="shared" si="4"/>
        <v>0</v>
      </c>
      <c r="O44" s="198">
        <f t="shared" si="5"/>
        <v>0</v>
      </c>
      <c r="P44" s="198">
        <f t="shared" si="6"/>
        <v>0</v>
      </c>
      <c r="Q44" s="198">
        <f t="shared" si="7"/>
        <v>0</v>
      </c>
      <c r="R44" s="199">
        <f t="shared" si="8"/>
        <v>0</v>
      </c>
      <c r="S44" s="194"/>
      <c r="T44" s="195"/>
      <c r="U44" s="195"/>
      <c r="V44" s="195"/>
      <c r="W44" s="195"/>
      <c r="X44" s="195"/>
      <c r="Y44" s="195"/>
      <c r="Z44" s="195"/>
      <c r="AA44" s="195"/>
      <c r="AB44" s="195"/>
    </row>
    <row r="45" spans="1:28" s="196" customFormat="1" ht="45" customHeight="1" x14ac:dyDescent="0.25">
      <c r="A45" s="188"/>
      <c r="B45" s="189">
        <v>33</v>
      </c>
      <c r="C45" s="190"/>
      <c r="D45" s="187"/>
      <c r="E45" s="191"/>
      <c r="F45" s="191"/>
      <c r="G45" s="192"/>
      <c r="H45" s="193"/>
      <c r="I45" s="193"/>
      <c r="J45" s="193"/>
      <c r="K45" s="197"/>
      <c r="L45" s="198">
        <f t="shared" si="2"/>
        <v>0</v>
      </c>
      <c r="M45" s="198">
        <f t="shared" si="3"/>
        <v>0</v>
      </c>
      <c r="N45" s="198">
        <f t="shared" si="4"/>
        <v>0</v>
      </c>
      <c r="O45" s="198">
        <f t="shared" si="5"/>
        <v>0</v>
      </c>
      <c r="P45" s="198">
        <f t="shared" si="6"/>
        <v>0</v>
      </c>
      <c r="Q45" s="198">
        <f t="shared" si="7"/>
        <v>0</v>
      </c>
      <c r="R45" s="199">
        <f t="shared" si="8"/>
        <v>0</v>
      </c>
      <c r="S45" s="194"/>
      <c r="T45" s="195"/>
      <c r="U45" s="195"/>
      <c r="V45" s="195"/>
      <c r="W45" s="195"/>
      <c r="X45" s="195"/>
      <c r="Y45" s="195"/>
      <c r="Z45" s="195"/>
      <c r="AA45" s="195"/>
      <c r="AB45" s="195"/>
    </row>
    <row r="46" spans="1:28" s="196" customFormat="1" ht="45" customHeight="1" x14ac:dyDescent="0.25">
      <c r="A46" s="188"/>
      <c r="B46" s="189">
        <v>34</v>
      </c>
      <c r="C46" s="190"/>
      <c r="D46" s="187"/>
      <c r="E46" s="191"/>
      <c r="F46" s="191"/>
      <c r="G46" s="192"/>
      <c r="H46" s="193"/>
      <c r="I46" s="193"/>
      <c r="J46" s="193"/>
      <c r="K46" s="197"/>
      <c r="L46" s="198">
        <f t="shared" si="2"/>
        <v>0</v>
      </c>
      <c r="M46" s="198">
        <f t="shared" si="3"/>
        <v>0</v>
      </c>
      <c r="N46" s="198">
        <f t="shared" si="4"/>
        <v>0</v>
      </c>
      <c r="O46" s="198">
        <f t="shared" si="5"/>
        <v>0</v>
      </c>
      <c r="P46" s="198">
        <f t="shared" si="6"/>
        <v>0</v>
      </c>
      <c r="Q46" s="198">
        <f t="shared" si="7"/>
        <v>0</v>
      </c>
      <c r="R46" s="199">
        <f t="shared" si="8"/>
        <v>0</v>
      </c>
      <c r="S46" s="194"/>
      <c r="T46" s="195"/>
      <c r="U46" s="195"/>
      <c r="V46" s="195"/>
      <c r="W46" s="195"/>
      <c r="X46" s="195"/>
      <c r="Y46" s="195"/>
      <c r="Z46" s="195"/>
      <c r="AA46" s="195"/>
      <c r="AB46" s="195"/>
    </row>
    <row r="47" spans="1:28" s="196" customFormat="1" ht="45" customHeight="1" x14ac:dyDescent="0.25">
      <c r="A47" s="188"/>
      <c r="B47" s="189">
        <v>35</v>
      </c>
      <c r="C47" s="190"/>
      <c r="D47" s="187"/>
      <c r="E47" s="191"/>
      <c r="F47" s="191"/>
      <c r="G47" s="192"/>
      <c r="H47" s="193"/>
      <c r="I47" s="193"/>
      <c r="J47" s="193"/>
      <c r="K47" s="197"/>
      <c r="L47" s="198">
        <f t="shared" si="2"/>
        <v>0</v>
      </c>
      <c r="M47" s="198">
        <f t="shared" si="3"/>
        <v>0</v>
      </c>
      <c r="N47" s="198">
        <f t="shared" si="4"/>
        <v>0</v>
      </c>
      <c r="O47" s="198">
        <f t="shared" si="5"/>
        <v>0</v>
      </c>
      <c r="P47" s="198">
        <f t="shared" si="6"/>
        <v>0</v>
      </c>
      <c r="Q47" s="198">
        <f t="shared" si="7"/>
        <v>0</v>
      </c>
      <c r="R47" s="199">
        <f t="shared" si="8"/>
        <v>0</v>
      </c>
      <c r="S47" s="194"/>
      <c r="T47" s="195"/>
      <c r="U47" s="195"/>
      <c r="V47" s="195"/>
      <c r="W47" s="195"/>
      <c r="X47" s="195"/>
      <c r="Y47" s="195"/>
      <c r="Z47" s="195"/>
      <c r="AA47" s="195"/>
      <c r="AB47" s="195"/>
    </row>
    <row r="48" spans="1:28" s="196" customFormat="1" ht="45" customHeight="1" x14ac:dyDescent="0.25">
      <c r="A48" s="188"/>
      <c r="B48" s="189">
        <v>36</v>
      </c>
      <c r="C48" s="190"/>
      <c r="D48" s="187"/>
      <c r="E48" s="191"/>
      <c r="F48" s="191"/>
      <c r="G48" s="192"/>
      <c r="H48" s="193"/>
      <c r="I48" s="193"/>
      <c r="J48" s="193"/>
      <c r="K48" s="197"/>
      <c r="L48" s="198">
        <f t="shared" si="2"/>
        <v>0</v>
      </c>
      <c r="M48" s="198">
        <f t="shared" si="3"/>
        <v>0</v>
      </c>
      <c r="N48" s="198">
        <f t="shared" si="4"/>
        <v>0</v>
      </c>
      <c r="O48" s="198">
        <f t="shared" si="5"/>
        <v>0</v>
      </c>
      <c r="P48" s="198">
        <f t="shared" si="6"/>
        <v>0</v>
      </c>
      <c r="Q48" s="198">
        <f t="shared" si="7"/>
        <v>0</v>
      </c>
      <c r="R48" s="199">
        <f t="shared" si="8"/>
        <v>0</v>
      </c>
      <c r="S48" s="194"/>
      <c r="T48" s="195"/>
      <c r="U48" s="195"/>
      <c r="V48" s="195"/>
      <c r="W48" s="195"/>
      <c r="X48" s="195"/>
      <c r="Y48" s="195"/>
      <c r="Z48" s="195"/>
      <c r="AA48" s="195"/>
      <c r="AB48" s="195"/>
    </row>
    <row r="49" spans="1:28" s="196" customFormat="1" ht="45" customHeight="1" x14ac:dyDescent="0.25">
      <c r="A49" s="188"/>
      <c r="B49" s="189">
        <v>37</v>
      </c>
      <c r="C49" s="190"/>
      <c r="D49" s="187"/>
      <c r="E49" s="191"/>
      <c r="F49" s="191"/>
      <c r="G49" s="192"/>
      <c r="H49" s="193"/>
      <c r="I49" s="193"/>
      <c r="J49" s="193"/>
      <c r="K49" s="197"/>
      <c r="L49" s="198">
        <f t="shared" si="2"/>
        <v>0</v>
      </c>
      <c r="M49" s="198">
        <f t="shared" si="3"/>
        <v>0</v>
      </c>
      <c r="N49" s="198">
        <f t="shared" si="4"/>
        <v>0</v>
      </c>
      <c r="O49" s="198">
        <f t="shared" si="5"/>
        <v>0</v>
      </c>
      <c r="P49" s="198">
        <f t="shared" si="6"/>
        <v>0</v>
      </c>
      <c r="Q49" s="198">
        <f t="shared" si="7"/>
        <v>0</v>
      </c>
      <c r="R49" s="199">
        <f t="shared" si="8"/>
        <v>0</v>
      </c>
      <c r="S49" s="194"/>
      <c r="T49" s="195"/>
      <c r="U49" s="195"/>
      <c r="V49" s="195"/>
      <c r="W49" s="195"/>
      <c r="X49" s="195"/>
      <c r="Y49" s="195"/>
      <c r="Z49" s="195"/>
      <c r="AA49" s="195"/>
      <c r="AB49" s="195"/>
    </row>
    <row r="50" spans="1:28" s="196" customFormat="1" ht="45" customHeight="1" x14ac:dyDescent="0.25">
      <c r="A50" s="188"/>
      <c r="B50" s="189">
        <v>38</v>
      </c>
      <c r="C50" s="190"/>
      <c r="D50" s="187"/>
      <c r="E50" s="191"/>
      <c r="F50" s="191"/>
      <c r="G50" s="192"/>
      <c r="H50" s="193"/>
      <c r="I50" s="193"/>
      <c r="J50" s="193"/>
      <c r="K50" s="197"/>
      <c r="L50" s="198">
        <f t="shared" si="2"/>
        <v>0</v>
      </c>
      <c r="M50" s="198">
        <f t="shared" si="3"/>
        <v>0</v>
      </c>
      <c r="N50" s="198">
        <f t="shared" si="4"/>
        <v>0</v>
      </c>
      <c r="O50" s="198">
        <f t="shared" si="5"/>
        <v>0</v>
      </c>
      <c r="P50" s="198">
        <f t="shared" si="6"/>
        <v>0</v>
      </c>
      <c r="Q50" s="198">
        <f t="shared" si="7"/>
        <v>0</v>
      </c>
      <c r="R50" s="199">
        <f t="shared" si="8"/>
        <v>0</v>
      </c>
      <c r="S50" s="194"/>
      <c r="T50" s="195"/>
      <c r="U50" s="195"/>
      <c r="V50" s="195"/>
      <c r="W50" s="195"/>
      <c r="X50" s="195"/>
      <c r="Y50" s="195"/>
      <c r="Z50" s="195"/>
      <c r="AA50" s="195"/>
      <c r="AB50" s="195"/>
    </row>
    <row r="51" spans="1:28" s="196" customFormat="1" ht="45" customHeight="1" x14ac:dyDescent="0.25">
      <c r="A51" s="188"/>
      <c r="B51" s="189">
        <v>39</v>
      </c>
      <c r="C51" s="190"/>
      <c r="D51" s="187"/>
      <c r="E51" s="191"/>
      <c r="F51" s="191"/>
      <c r="G51" s="192"/>
      <c r="H51" s="193"/>
      <c r="I51" s="193"/>
      <c r="J51" s="193"/>
      <c r="K51" s="197"/>
      <c r="L51" s="198">
        <f t="shared" si="2"/>
        <v>0</v>
      </c>
      <c r="M51" s="198">
        <f t="shared" si="3"/>
        <v>0</v>
      </c>
      <c r="N51" s="198">
        <f t="shared" si="4"/>
        <v>0</v>
      </c>
      <c r="O51" s="198">
        <f t="shared" si="5"/>
        <v>0</v>
      </c>
      <c r="P51" s="198">
        <f t="shared" si="6"/>
        <v>0</v>
      </c>
      <c r="Q51" s="198">
        <f t="shared" si="7"/>
        <v>0</v>
      </c>
      <c r="R51" s="199">
        <f t="shared" si="8"/>
        <v>0</v>
      </c>
      <c r="S51" s="194"/>
      <c r="T51" s="195"/>
      <c r="U51" s="195"/>
      <c r="V51" s="195"/>
      <c r="W51" s="195"/>
      <c r="X51" s="195"/>
      <c r="Y51" s="195"/>
      <c r="Z51" s="195"/>
      <c r="AA51" s="195"/>
      <c r="AB51" s="195"/>
    </row>
    <row r="52" spans="1:28" s="196" customFormat="1" ht="45" customHeight="1" x14ac:dyDescent="0.25">
      <c r="A52" s="188"/>
      <c r="B52" s="189">
        <v>40</v>
      </c>
      <c r="C52" s="190"/>
      <c r="D52" s="187"/>
      <c r="E52" s="191"/>
      <c r="F52" s="191"/>
      <c r="G52" s="192"/>
      <c r="H52" s="193"/>
      <c r="I52" s="193"/>
      <c r="J52" s="193"/>
      <c r="K52" s="197"/>
      <c r="L52" s="198">
        <f t="shared" si="2"/>
        <v>0</v>
      </c>
      <c r="M52" s="198">
        <f t="shared" si="3"/>
        <v>0</v>
      </c>
      <c r="N52" s="198">
        <f t="shared" si="4"/>
        <v>0</v>
      </c>
      <c r="O52" s="198">
        <f t="shared" si="5"/>
        <v>0</v>
      </c>
      <c r="P52" s="198">
        <f t="shared" si="6"/>
        <v>0</v>
      </c>
      <c r="Q52" s="198">
        <f t="shared" si="7"/>
        <v>0</v>
      </c>
      <c r="R52" s="199">
        <f t="shared" si="8"/>
        <v>0</v>
      </c>
      <c r="S52" s="194"/>
      <c r="T52" s="195"/>
      <c r="U52" s="195"/>
      <c r="V52" s="195"/>
      <c r="W52" s="195"/>
      <c r="X52" s="195"/>
      <c r="Y52" s="195"/>
      <c r="Z52" s="195"/>
      <c r="AA52" s="195"/>
      <c r="AB52" s="195"/>
    </row>
    <row r="53" spans="1:28" s="196" customFormat="1" ht="45" customHeight="1" x14ac:dyDescent="0.25">
      <c r="A53" s="188"/>
      <c r="B53" s="189">
        <v>41</v>
      </c>
      <c r="C53" s="190"/>
      <c r="D53" s="187"/>
      <c r="E53" s="191"/>
      <c r="F53" s="191"/>
      <c r="G53" s="192"/>
      <c r="H53" s="193"/>
      <c r="I53" s="193"/>
      <c r="J53" s="193"/>
      <c r="K53" s="197"/>
      <c r="L53" s="198">
        <f t="shared" si="2"/>
        <v>0</v>
      </c>
      <c r="M53" s="198">
        <f t="shared" si="3"/>
        <v>0</v>
      </c>
      <c r="N53" s="198">
        <f t="shared" si="4"/>
        <v>0</v>
      </c>
      <c r="O53" s="198">
        <f t="shared" si="5"/>
        <v>0</v>
      </c>
      <c r="P53" s="198">
        <f t="shared" si="6"/>
        <v>0</v>
      </c>
      <c r="Q53" s="198">
        <f t="shared" si="7"/>
        <v>0</v>
      </c>
      <c r="R53" s="199">
        <f t="shared" si="8"/>
        <v>0</v>
      </c>
      <c r="S53" s="194"/>
      <c r="T53" s="195"/>
      <c r="U53" s="195"/>
      <c r="V53" s="195"/>
      <c r="W53" s="195"/>
      <c r="X53" s="195"/>
      <c r="Y53" s="195"/>
      <c r="Z53" s="195"/>
      <c r="AA53" s="195"/>
      <c r="AB53" s="195"/>
    </row>
    <row r="54" spans="1:28" s="196" customFormat="1" ht="45" customHeight="1" x14ac:dyDescent="0.25">
      <c r="A54" s="188"/>
      <c r="B54" s="189">
        <v>42</v>
      </c>
      <c r="C54" s="190"/>
      <c r="D54" s="187"/>
      <c r="E54" s="191"/>
      <c r="F54" s="191"/>
      <c r="G54" s="192"/>
      <c r="H54" s="193"/>
      <c r="I54" s="193"/>
      <c r="J54" s="193"/>
      <c r="K54" s="197"/>
      <c r="L54" s="198">
        <f t="shared" si="2"/>
        <v>0</v>
      </c>
      <c r="M54" s="198">
        <f t="shared" si="3"/>
        <v>0</v>
      </c>
      <c r="N54" s="198">
        <f t="shared" si="4"/>
        <v>0</v>
      </c>
      <c r="O54" s="198">
        <f t="shared" si="5"/>
        <v>0</v>
      </c>
      <c r="P54" s="198">
        <f t="shared" si="6"/>
        <v>0</v>
      </c>
      <c r="Q54" s="198">
        <f t="shared" si="7"/>
        <v>0</v>
      </c>
      <c r="R54" s="199">
        <f t="shared" si="8"/>
        <v>0</v>
      </c>
      <c r="S54" s="194"/>
      <c r="T54" s="195"/>
      <c r="U54" s="195"/>
      <c r="V54" s="195"/>
      <c r="W54" s="195"/>
      <c r="X54" s="195"/>
      <c r="Y54" s="195"/>
      <c r="Z54" s="195"/>
      <c r="AA54" s="195"/>
      <c r="AB54" s="195"/>
    </row>
    <row r="55" spans="1:28" s="196" customFormat="1" ht="45" customHeight="1" x14ac:dyDescent="0.25">
      <c r="A55" s="188"/>
      <c r="B55" s="189">
        <v>43</v>
      </c>
      <c r="C55" s="190"/>
      <c r="D55" s="187"/>
      <c r="E55" s="191"/>
      <c r="F55" s="191"/>
      <c r="G55" s="192"/>
      <c r="H55" s="193"/>
      <c r="I55" s="193"/>
      <c r="J55" s="193"/>
      <c r="K55" s="197"/>
      <c r="L55" s="198">
        <f t="shared" si="2"/>
        <v>0</v>
      </c>
      <c r="M55" s="198">
        <f t="shared" si="3"/>
        <v>0</v>
      </c>
      <c r="N55" s="198">
        <f t="shared" si="4"/>
        <v>0</v>
      </c>
      <c r="O55" s="198">
        <f t="shared" si="5"/>
        <v>0</v>
      </c>
      <c r="P55" s="198">
        <f t="shared" si="6"/>
        <v>0</v>
      </c>
      <c r="Q55" s="198">
        <f t="shared" si="7"/>
        <v>0</v>
      </c>
      <c r="R55" s="199">
        <f t="shared" si="8"/>
        <v>0</v>
      </c>
      <c r="S55" s="194"/>
      <c r="T55" s="195"/>
      <c r="U55" s="195"/>
      <c r="V55" s="195"/>
      <c r="W55" s="195"/>
      <c r="X55" s="195"/>
      <c r="Y55" s="195"/>
      <c r="Z55" s="195"/>
      <c r="AA55" s="195"/>
      <c r="AB55" s="195"/>
    </row>
    <row r="56" spans="1:28" s="196" customFormat="1" ht="45" customHeight="1" x14ac:dyDescent="0.25">
      <c r="A56" s="188"/>
      <c r="B56" s="189">
        <v>44</v>
      </c>
      <c r="C56" s="190"/>
      <c r="D56" s="187"/>
      <c r="E56" s="191"/>
      <c r="F56" s="191"/>
      <c r="G56" s="192"/>
      <c r="H56" s="193"/>
      <c r="I56" s="193"/>
      <c r="J56" s="193"/>
      <c r="K56" s="197"/>
      <c r="L56" s="198">
        <f t="shared" si="2"/>
        <v>0</v>
      </c>
      <c r="M56" s="198">
        <f t="shared" si="3"/>
        <v>0</v>
      </c>
      <c r="N56" s="198">
        <f t="shared" si="4"/>
        <v>0</v>
      </c>
      <c r="O56" s="198">
        <f t="shared" si="5"/>
        <v>0</v>
      </c>
      <c r="P56" s="198">
        <f t="shared" si="6"/>
        <v>0</v>
      </c>
      <c r="Q56" s="198">
        <f t="shared" si="7"/>
        <v>0</v>
      </c>
      <c r="R56" s="199">
        <f t="shared" si="8"/>
        <v>0</v>
      </c>
      <c r="S56" s="194"/>
      <c r="T56" s="195"/>
      <c r="U56" s="195"/>
      <c r="V56" s="195"/>
      <c r="W56" s="195"/>
      <c r="X56" s="195"/>
      <c r="Y56" s="195"/>
      <c r="Z56" s="195"/>
      <c r="AA56" s="195"/>
      <c r="AB56" s="195"/>
    </row>
    <row r="57" spans="1:28" s="196" customFormat="1" ht="45" customHeight="1" x14ac:dyDescent="0.25">
      <c r="A57" s="188"/>
      <c r="B57" s="189">
        <v>45</v>
      </c>
      <c r="C57" s="190"/>
      <c r="D57" s="187"/>
      <c r="E57" s="191"/>
      <c r="F57" s="191"/>
      <c r="G57" s="192"/>
      <c r="H57" s="193"/>
      <c r="I57" s="193"/>
      <c r="J57" s="193"/>
      <c r="K57" s="197"/>
      <c r="L57" s="198">
        <f t="shared" si="2"/>
        <v>0</v>
      </c>
      <c r="M57" s="198">
        <f t="shared" si="3"/>
        <v>0</v>
      </c>
      <c r="N57" s="198">
        <f t="shared" si="4"/>
        <v>0</v>
      </c>
      <c r="O57" s="198">
        <f t="shared" si="5"/>
        <v>0</v>
      </c>
      <c r="P57" s="198">
        <f t="shared" si="6"/>
        <v>0</v>
      </c>
      <c r="Q57" s="198">
        <f t="shared" si="7"/>
        <v>0</v>
      </c>
      <c r="R57" s="199">
        <f t="shared" si="8"/>
        <v>0</v>
      </c>
      <c r="S57" s="194"/>
      <c r="T57" s="195"/>
      <c r="U57" s="195"/>
      <c r="V57" s="195"/>
      <c r="W57" s="195"/>
      <c r="X57" s="195"/>
      <c r="Y57" s="195"/>
      <c r="Z57" s="195"/>
      <c r="AA57" s="195"/>
      <c r="AB57" s="195"/>
    </row>
    <row r="58" spans="1:28" s="196" customFormat="1" ht="45" customHeight="1" x14ac:dyDescent="0.25">
      <c r="A58" s="188"/>
      <c r="B58" s="189">
        <v>46</v>
      </c>
      <c r="C58" s="190"/>
      <c r="D58" s="187"/>
      <c r="E58" s="191"/>
      <c r="F58" s="191"/>
      <c r="G58" s="192"/>
      <c r="H58" s="193"/>
      <c r="I58" s="193"/>
      <c r="J58" s="193"/>
      <c r="K58" s="197"/>
      <c r="L58" s="198">
        <f t="shared" si="2"/>
        <v>0</v>
      </c>
      <c r="M58" s="198">
        <f t="shared" si="3"/>
        <v>0</v>
      </c>
      <c r="N58" s="198">
        <f t="shared" si="4"/>
        <v>0</v>
      </c>
      <c r="O58" s="198">
        <f t="shared" si="5"/>
        <v>0</v>
      </c>
      <c r="P58" s="198">
        <f t="shared" si="6"/>
        <v>0</v>
      </c>
      <c r="Q58" s="198">
        <f t="shared" si="7"/>
        <v>0</v>
      </c>
      <c r="R58" s="199">
        <f t="shared" si="8"/>
        <v>0</v>
      </c>
      <c r="S58" s="194"/>
      <c r="T58" s="195"/>
      <c r="U58" s="195"/>
      <c r="V58" s="195"/>
      <c r="W58" s="195"/>
      <c r="X58" s="195"/>
      <c r="Y58" s="195"/>
      <c r="Z58" s="195"/>
      <c r="AA58" s="195"/>
      <c r="AB58" s="195"/>
    </row>
    <row r="59" spans="1:28" s="196" customFormat="1" ht="45" customHeight="1" x14ac:dyDescent="0.25">
      <c r="A59" s="188"/>
      <c r="B59" s="189">
        <v>47</v>
      </c>
      <c r="C59" s="190"/>
      <c r="D59" s="187"/>
      <c r="E59" s="191"/>
      <c r="F59" s="191"/>
      <c r="G59" s="192"/>
      <c r="H59" s="193"/>
      <c r="I59" s="193"/>
      <c r="J59" s="193"/>
      <c r="K59" s="197"/>
      <c r="L59" s="198">
        <f t="shared" si="2"/>
        <v>0</v>
      </c>
      <c r="M59" s="198">
        <f t="shared" si="3"/>
        <v>0</v>
      </c>
      <c r="N59" s="198">
        <f t="shared" si="4"/>
        <v>0</v>
      </c>
      <c r="O59" s="198">
        <f t="shared" si="5"/>
        <v>0</v>
      </c>
      <c r="P59" s="198">
        <f t="shared" si="6"/>
        <v>0</v>
      </c>
      <c r="Q59" s="198">
        <f t="shared" si="7"/>
        <v>0</v>
      </c>
      <c r="R59" s="199">
        <f t="shared" si="8"/>
        <v>0</v>
      </c>
      <c r="S59" s="194"/>
      <c r="T59" s="195"/>
      <c r="U59" s="195"/>
      <c r="V59" s="195"/>
      <c r="W59" s="195"/>
      <c r="X59" s="195"/>
      <c r="Y59" s="195"/>
      <c r="Z59" s="195"/>
      <c r="AA59" s="195"/>
      <c r="AB59" s="195"/>
    </row>
    <row r="60" spans="1:28" s="196" customFormat="1" ht="45" customHeight="1" x14ac:dyDescent="0.25">
      <c r="A60" s="188"/>
      <c r="B60" s="189">
        <v>48</v>
      </c>
      <c r="C60" s="190"/>
      <c r="D60" s="187"/>
      <c r="E60" s="191"/>
      <c r="F60" s="191"/>
      <c r="G60" s="192"/>
      <c r="H60" s="193"/>
      <c r="I60" s="193"/>
      <c r="J60" s="193"/>
      <c r="K60" s="197"/>
      <c r="L60" s="198">
        <f t="shared" si="2"/>
        <v>0</v>
      </c>
      <c r="M60" s="198">
        <f t="shared" si="3"/>
        <v>0</v>
      </c>
      <c r="N60" s="198">
        <f t="shared" si="4"/>
        <v>0</v>
      </c>
      <c r="O60" s="198">
        <f t="shared" si="5"/>
        <v>0</v>
      </c>
      <c r="P60" s="198">
        <f t="shared" si="6"/>
        <v>0</v>
      </c>
      <c r="Q60" s="198">
        <f t="shared" si="7"/>
        <v>0</v>
      </c>
      <c r="R60" s="199">
        <f t="shared" si="8"/>
        <v>0</v>
      </c>
      <c r="S60" s="194"/>
      <c r="T60" s="195"/>
      <c r="U60" s="195"/>
      <c r="V60" s="195"/>
      <c r="W60" s="195"/>
      <c r="X60" s="195"/>
      <c r="Y60" s="195"/>
      <c r="Z60" s="195"/>
      <c r="AA60" s="195"/>
      <c r="AB60" s="195"/>
    </row>
    <row r="61" spans="1:28" s="196" customFormat="1" ht="45" customHeight="1" x14ac:dyDescent="0.25">
      <c r="A61" s="188"/>
      <c r="B61" s="189">
        <v>49</v>
      </c>
      <c r="C61" s="190"/>
      <c r="D61" s="187"/>
      <c r="E61" s="191"/>
      <c r="F61" s="191"/>
      <c r="G61" s="192"/>
      <c r="H61" s="193"/>
      <c r="I61" s="193"/>
      <c r="J61" s="193"/>
      <c r="K61" s="197"/>
      <c r="L61" s="198">
        <f t="shared" si="2"/>
        <v>0</v>
      </c>
      <c r="M61" s="198">
        <f t="shared" si="3"/>
        <v>0</v>
      </c>
      <c r="N61" s="198">
        <f t="shared" si="4"/>
        <v>0</v>
      </c>
      <c r="O61" s="198">
        <f t="shared" si="5"/>
        <v>0</v>
      </c>
      <c r="P61" s="198">
        <f t="shared" si="6"/>
        <v>0</v>
      </c>
      <c r="Q61" s="198">
        <f t="shared" si="7"/>
        <v>0</v>
      </c>
      <c r="R61" s="199">
        <f t="shared" si="8"/>
        <v>0</v>
      </c>
      <c r="S61" s="194"/>
      <c r="T61" s="195"/>
      <c r="U61" s="195"/>
      <c r="V61" s="195"/>
      <c r="W61" s="195"/>
      <c r="X61" s="195"/>
      <c r="Y61" s="195"/>
      <c r="Z61" s="195"/>
      <c r="AA61" s="195"/>
      <c r="AB61" s="195"/>
    </row>
    <row r="62" spans="1:28" s="196" customFormat="1" ht="45" customHeight="1" x14ac:dyDescent="0.25">
      <c r="A62" s="188"/>
      <c r="B62" s="189">
        <v>50</v>
      </c>
      <c r="C62" s="190"/>
      <c r="D62" s="187"/>
      <c r="E62" s="191"/>
      <c r="F62" s="191"/>
      <c r="G62" s="192"/>
      <c r="H62" s="193"/>
      <c r="I62" s="193"/>
      <c r="J62" s="193"/>
      <c r="K62" s="197"/>
      <c r="L62" s="198">
        <f t="shared" si="2"/>
        <v>0</v>
      </c>
      <c r="M62" s="198">
        <f t="shared" si="3"/>
        <v>0</v>
      </c>
      <c r="N62" s="198">
        <f t="shared" si="4"/>
        <v>0</v>
      </c>
      <c r="O62" s="198">
        <f t="shared" si="5"/>
        <v>0</v>
      </c>
      <c r="P62" s="198">
        <f t="shared" si="6"/>
        <v>0</v>
      </c>
      <c r="Q62" s="198">
        <f t="shared" si="7"/>
        <v>0</v>
      </c>
      <c r="R62" s="199">
        <f t="shared" si="8"/>
        <v>0</v>
      </c>
      <c r="S62" s="194"/>
      <c r="T62" s="195"/>
      <c r="U62" s="195"/>
      <c r="V62" s="195"/>
      <c r="W62" s="195"/>
      <c r="X62" s="195"/>
      <c r="Y62" s="195"/>
      <c r="Z62" s="195"/>
      <c r="AA62" s="195"/>
      <c r="AB62" s="195"/>
    </row>
    <row r="63" spans="1:28" s="196" customFormat="1" ht="45" customHeight="1" x14ac:dyDescent="0.25">
      <c r="A63" s="188"/>
      <c r="B63" s="189">
        <v>51</v>
      </c>
      <c r="C63" s="190"/>
      <c r="D63" s="187"/>
      <c r="E63" s="191"/>
      <c r="F63" s="191"/>
      <c r="G63" s="192"/>
      <c r="H63" s="193"/>
      <c r="I63" s="193"/>
      <c r="J63" s="193"/>
      <c r="K63" s="197"/>
      <c r="L63" s="198">
        <f t="shared" si="2"/>
        <v>0</v>
      </c>
      <c r="M63" s="198">
        <f t="shared" si="3"/>
        <v>0</v>
      </c>
      <c r="N63" s="198">
        <f t="shared" si="4"/>
        <v>0</v>
      </c>
      <c r="O63" s="198">
        <f t="shared" si="5"/>
        <v>0</v>
      </c>
      <c r="P63" s="198">
        <f t="shared" si="6"/>
        <v>0</v>
      </c>
      <c r="Q63" s="198">
        <f t="shared" si="7"/>
        <v>0</v>
      </c>
      <c r="R63" s="199">
        <f t="shared" si="8"/>
        <v>0</v>
      </c>
      <c r="S63" s="194"/>
      <c r="T63" s="195"/>
      <c r="U63" s="195"/>
      <c r="V63" s="195"/>
      <c r="W63" s="195"/>
      <c r="X63" s="195"/>
      <c r="Y63" s="195"/>
      <c r="Z63" s="195"/>
      <c r="AA63" s="195"/>
      <c r="AB63" s="195"/>
    </row>
    <row r="64" spans="1:28" s="196" customFormat="1" ht="45" customHeight="1" x14ac:dyDescent="0.25">
      <c r="A64" s="188"/>
      <c r="B64" s="189">
        <v>52</v>
      </c>
      <c r="C64" s="190"/>
      <c r="D64" s="187"/>
      <c r="E64" s="191"/>
      <c r="F64" s="191"/>
      <c r="G64" s="192"/>
      <c r="H64" s="193"/>
      <c r="I64" s="193"/>
      <c r="J64" s="193"/>
      <c r="K64" s="197"/>
      <c r="L64" s="198">
        <f t="shared" si="2"/>
        <v>0</v>
      </c>
      <c r="M64" s="198">
        <f t="shared" si="3"/>
        <v>0</v>
      </c>
      <c r="N64" s="198">
        <f t="shared" si="4"/>
        <v>0</v>
      </c>
      <c r="O64" s="198">
        <f t="shared" si="5"/>
        <v>0</v>
      </c>
      <c r="P64" s="198">
        <f t="shared" si="6"/>
        <v>0</v>
      </c>
      <c r="Q64" s="198">
        <f t="shared" si="7"/>
        <v>0</v>
      </c>
      <c r="R64" s="199">
        <f t="shared" si="8"/>
        <v>0</v>
      </c>
      <c r="S64" s="194"/>
      <c r="T64" s="195"/>
      <c r="U64" s="195"/>
      <c r="V64" s="195"/>
      <c r="W64" s="195"/>
      <c r="X64" s="195"/>
      <c r="Y64" s="195"/>
      <c r="Z64" s="195"/>
      <c r="AA64" s="195"/>
      <c r="AB64" s="195"/>
    </row>
    <row r="65" spans="1:28" s="196" customFormat="1" ht="45" customHeight="1" x14ac:dyDescent="0.25">
      <c r="A65" s="188"/>
      <c r="B65" s="189">
        <v>53</v>
      </c>
      <c r="C65" s="190"/>
      <c r="D65" s="187"/>
      <c r="E65" s="191"/>
      <c r="F65" s="191"/>
      <c r="G65" s="192"/>
      <c r="H65" s="193"/>
      <c r="I65" s="193"/>
      <c r="J65" s="193"/>
      <c r="K65" s="197"/>
      <c r="L65" s="198">
        <f t="shared" si="2"/>
        <v>0</v>
      </c>
      <c r="M65" s="198">
        <f t="shared" si="3"/>
        <v>0</v>
      </c>
      <c r="N65" s="198">
        <f t="shared" si="4"/>
        <v>0</v>
      </c>
      <c r="O65" s="198">
        <f t="shared" si="5"/>
        <v>0</v>
      </c>
      <c r="P65" s="198">
        <f t="shared" si="6"/>
        <v>0</v>
      </c>
      <c r="Q65" s="198">
        <f t="shared" si="7"/>
        <v>0</v>
      </c>
      <c r="R65" s="199">
        <f t="shared" si="8"/>
        <v>0</v>
      </c>
      <c r="S65" s="194"/>
      <c r="T65" s="195"/>
      <c r="U65" s="195"/>
      <c r="V65" s="195"/>
      <c r="W65" s="195"/>
      <c r="X65" s="195"/>
      <c r="Y65" s="195"/>
      <c r="Z65" s="195"/>
      <c r="AA65" s="195"/>
      <c r="AB65" s="195"/>
    </row>
    <row r="66" spans="1:28" s="196" customFormat="1" ht="45" customHeight="1" x14ac:dyDescent="0.25">
      <c r="A66" s="188"/>
      <c r="B66" s="189">
        <v>54</v>
      </c>
      <c r="C66" s="190"/>
      <c r="D66" s="187"/>
      <c r="E66" s="191"/>
      <c r="F66" s="191"/>
      <c r="G66" s="192"/>
      <c r="H66" s="193"/>
      <c r="I66" s="193"/>
      <c r="J66" s="193"/>
      <c r="K66" s="197"/>
      <c r="L66" s="198">
        <f t="shared" si="2"/>
        <v>0</v>
      </c>
      <c r="M66" s="198">
        <f t="shared" si="3"/>
        <v>0</v>
      </c>
      <c r="N66" s="198">
        <f t="shared" si="4"/>
        <v>0</v>
      </c>
      <c r="O66" s="198">
        <f t="shared" si="5"/>
        <v>0</v>
      </c>
      <c r="P66" s="198">
        <f t="shared" si="6"/>
        <v>0</v>
      </c>
      <c r="Q66" s="198">
        <f t="shared" si="7"/>
        <v>0</v>
      </c>
      <c r="R66" s="199">
        <f t="shared" si="8"/>
        <v>0</v>
      </c>
      <c r="S66" s="194"/>
      <c r="T66" s="195"/>
      <c r="U66" s="195"/>
      <c r="V66" s="195"/>
      <c r="W66" s="195"/>
      <c r="X66" s="195"/>
      <c r="Y66" s="195"/>
      <c r="Z66" s="195"/>
      <c r="AA66" s="195"/>
      <c r="AB66" s="195"/>
    </row>
    <row r="67" spans="1:28" s="196" customFormat="1" ht="45" customHeight="1" x14ac:dyDescent="0.25">
      <c r="A67" s="188"/>
      <c r="B67" s="189">
        <v>55</v>
      </c>
      <c r="C67" s="190"/>
      <c r="D67" s="187"/>
      <c r="E67" s="191"/>
      <c r="F67" s="191"/>
      <c r="G67" s="192"/>
      <c r="H67" s="193"/>
      <c r="I67" s="193"/>
      <c r="J67" s="193"/>
      <c r="K67" s="197"/>
      <c r="L67" s="198">
        <f t="shared" si="2"/>
        <v>0</v>
      </c>
      <c r="M67" s="198">
        <f t="shared" si="3"/>
        <v>0</v>
      </c>
      <c r="N67" s="198">
        <f t="shared" si="4"/>
        <v>0</v>
      </c>
      <c r="O67" s="198">
        <f t="shared" si="5"/>
        <v>0</v>
      </c>
      <c r="P67" s="198">
        <f t="shared" si="6"/>
        <v>0</v>
      </c>
      <c r="Q67" s="198">
        <f t="shared" si="7"/>
        <v>0</v>
      </c>
      <c r="R67" s="199">
        <f t="shared" si="8"/>
        <v>0</v>
      </c>
      <c r="S67" s="194"/>
      <c r="T67" s="195"/>
      <c r="U67" s="195"/>
      <c r="V67" s="195"/>
      <c r="W67" s="195"/>
      <c r="X67" s="195"/>
      <c r="Y67" s="195"/>
      <c r="Z67" s="195"/>
      <c r="AA67" s="195"/>
      <c r="AB67" s="195"/>
    </row>
    <row r="68" spans="1:28" s="196" customFormat="1" ht="45" customHeight="1" x14ac:dyDescent="0.25">
      <c r="A68" s="188"/>
      <c r="B68" s="189">
        <v>56</v>
      </c>
      <c r="C68" s="190"/>
      <c r="D68" s="187"/>
      <c r="E68" s="191"/>
      <c r="F68" s="191"/>
      <c r="G68" s="192"/>
      <c r="H68" s="193"/>
      <c r="I68" s="193"/>
      <c r="J68" s="193"/>
      <c r="K68" s="197"/>
      <c r="L68" s="198">
        <f t="shared" si="2"/>
        <v>0</v>
      </c>
      <c r="M68" s="198">
        <f t="shared" si="3"/>
        <v>0</v>
      </c>
      <c r="N68" s="198">
        <f t="shared" si="4"/>
        <v>0</v>
      </c>
      <c r="O68" s="198">
        <f t="shared" si="5"/>
        <v>0</v>
      </c>
      <c r="P68" s="198">
        <f t="shared" si="6"/>
        <v>0</v>
      </c>
      <c r="Q68" s="198">
        <f t="shared" si="7"/>
        <v>0</v>
      </c>
      <c r="R68" s="199">
        <f t="shared" si="8"/>
        <v>0</v>
      </c>
      <c r="S68" s="194"/>
      <c r="T68" s="195"/>
      <c r="U68" s="195"/>
      <c r="V68" s="195"/>
      <c r="W68" s="195"/>
      <c r="X68" s="195"/>
      <c r="Y68" s="195"/>
      <c r="Z68" s="195"/>
      <c r="AA68" s="195"/>
      <c r="AB68" s="195"/>
    </row>
    <row r="69" spans="1:28" s="196" customFormat="1" ht="45" customHeight="1" x14ac:dyDescent="0.25">
      <c r="A69" s="188"/>
      <c r="B69" s="189">
        <v>57</v>
      </c>
      <c r="C69" s="190"/>
      <c r="D69" s="187"/>
      <c r="E69" s="191"/>
      <c r="F69" s="191"/>
      <c r="G69" s="192"/>
      <c r="H69" s="193"/>
      <c r="I69" s="193"/>
      <c r="J69" s="193"/>
      <c r="K69" s="197"/>
      <c r="L69" s="198">
        <f t="shared" si="2"/>
        <v>0</v>
      </c>
      <c r="M69" s="198">
        <f t="shared" si="3"/>
        <v>0</v>
      </c>
      <c r="N69" s="198">
        <f t="shared" si="4"/>
        <v>0</v>
      </c>
      <c r="O69" s="198">
        <f t="shared" si="5"/>
        <v>0</v>
      </c>
      <c r="P69" s="198">
        <f t="shared" si="6"/>
        <v>0</v>
      </c>
      <c r="Q69" s="198">
        <f t="shared" si="7"/>
        <v>0</v>
      </c>
      <c r="R69" s="199">
        <f t="shared" si="8"/>
        <v>0</v>
      </c>
      <c r="S69" s="194"/>
      <c r="T69" s="195"/>
      <c r="U69" s="195"/>
      <c r="V69" s="195"/>
      <c r="W69" s="195"/>
      <c r="X69" s="195"/>
      <c r="Y69" s="195"/>
      <c r="Z69" s="195"/>
      <c r="AA69" s="195"/>
      <c r="AB69" s="195"/>
    </row>
    <row r="70" spans="1:28" s="196" customFormat="1" ht="45" customHeight="1" x14ac:dyDescent="0.25">
      <c r="A70" s="188"/>
      <c r="B70" s="189">
        <v>58</v>
      </c>
      <c r="C70" s="190"/>
      <c r="D70" s="187"/>
      <c r="E70" s="191"/>
      <c r="F70" s="191"/>
      <c r="G70" s="192"/>
      <c r="H70" s="193"/>
      <c r="I70" s="193"/>
      <c r="J70" s="193"/>
      <c r="K70" s="197"/>
      <c r="L70" s="198">
        <f t="shared" si="2"/>
        <v>0</v>
      </c>
      <c r="M70" s="198">
        <f t="shared" si="3"/>
        <v>0</v>
      </c>
      <c r="N70" s="198">
        <f t="shared" si="4"/>
        <v>0</v>
      </c>
      <c r="O70" s="198">
        <f t="shared" si="5"/>
        <v>0</v>
      </c>
      <c r="P70" s="198">
        <f t="shared" si="6"/>
        <v>0</v>
      </c>
      <c r="Q70" s="198">
        <f t="shared" si="7"/>
        <v>0</v>
      </c>
      <c r="R70" s="199">
        <f t="shared" si="8"/>
        <v>0</v>
      </c>
      <c r="S70" s="194"/>
      <c r="T70" s="195"/>
      <c r="U70" s="195"/>
      <c r="V70" s="195"/>
      <c r="W70" s="195"/>
      <c r="X70" s="195"/>
      <c r="Y70" s="195"/>
      <c r="Z70" s="195"/>
      <c r="AA70" s="195"/>
      <c r="AB70" s="195"/>
    </row>
    <row r="71" spans="1:28" s="196" customFormat="1" ht="45" customHeight="1" x14ac:dyDescent="0.25">
      <c r="A71" s="188"/>
      <c r="B71" s="189">
        <v>59</v>
      </c>
      <c r="C71" s="190"/>
      <c r="D71" s="187"/>
      <c r="E71" s="191"/>
      <c r="F71" s="191"/>
      <c r="G71" s="192"/>
      <c r="H71" s="193"/>
      <c r="I71" s="193"/>
      <c r="J71" s="193"/>
      <c r="K71" s="197"/>
      <c r="L71" s="198">
        <f t="shared" si="2"/>
        <v>0</v>
      </c>
      <c r="M71" s="198">
        <f t="shared" si="3"/>
        <v>0</v>
      </c>
      <c r="N71" s="198">
        <f t="shared" si="4"/>
        <v>0</v>
      </c>
      <c r="O71" s="198">
        <f t="shared" si="5"/>
        <v>0</v>
      </c>
      <c r="P71" s="198">
        <f t="shared" si="6"/>
        <v>0</v>
      </c>
      <c r="Q71" s="198">
        <f t="shared" si="7"/>
        <v>0</v>
      </c>
      <c r="R71" s="199">
        <f t="shared" si="8"/>
        <v>0</v>
      </c>
      <c r="S71" s="194"/>
      <c r="T71" s="195"/>
      <c r="U71" s="195"/>
      <c r="V71" s="195"/>
      <c r="W71" s="195"/>
      <c r="X71" s="195"/>
      <c r="Y71" s="195"/>
      <c r="Z71" s="195"/>
      <c r="AA71" s="195"/>
      <c r="AB71" s="195"/>
    </row>
    <row r="72" spans="1:28" s="196" customFormat="1" ht="45" customHeight="1" x14ac:dyDescent="0.25">
      <c r="A72" s="188"/>
      <c r="B72" s="189">
        <v>60</v>
      </c>
      <c r="C72" s="190"/>
      <c r="D72" s="187"/>
      <c r="E72" s="191"/>
      <c r="F72" s="191"/>
      <c r="G72" s="192"/>
      <c r="H72" s="193"/>
      <c r="I72" s="193"/>
      <c r="J72" s="193"/>
      <c r="K72" s="197"/>
      <c r="L72" s="198">
        <f t="shared" si="2"/>
        <v>0</v>
      </c>
      <c r="M72" s="198">
        <f t="shared" si="3"/>
        <v>0</v>
      </c>
      <c r="N72" s="198">
        <f t="shared" si="4"/>
        <v>0</v>
      </c>
      <c r="O72" s="198">
        <f t="shared" si="5"/>
        <v>0</v>
      </c>
      <c r="P72" s="198">
        <f t="shared" si="6"/>
        <v>0</v>
      </c>
      <c r="Q72" s="198">
        <f t="shared" si="7"/>
        <v>0</v>
      </c>
      <c r="R72" s="199">
        <f t="shared" si="8"/>
        <v>0</v>
      </c>
      <c r="S72" s="194"/>
      <c r="T72" s="195"/>
      <c r="U72" s="195"/>
      <c r="V72" s="195"/>
      <c r="W72" s="195"/>
      <c r="X72" s="195"/>
      <c r="Y72" s="195"/>
      <c r="Z72" s="195"/>
      <c r="AA72" s="195"/>
      <c r="AB72" s="195"/>
    </row>
    <row r="73" spans="1:28" s="196" customFormat="1" ht="45" customHeight="1" x14ac:dyDescent="0.25">
      <c r="A73" s="188"/>
      <c r="B73" s="189">
        <v>61</v>
      </c>
      <c r="C73" s="190"/>
      <c r="D73" s="187"/>
      <c r="E73" s="191"/>
      <c r="F73" s="191"/>
      <c r="G73" s="192"/>
      <c r="H73" s="193"/>
      <c r="I73" s="193"/>
      <c r="J73" s="193"/>
      <c r="K73" s="197"/>
      <c r="L73" s="198">
        <f t="shared" si="2"/>
        <v>0</v>
      </c>
      <c r="M73" s="198">
        <f t="shared" si="3"/>
        <v>0</v>
      </c>
      <c r="N73" s="198">
        <f t="shared" si="4"/>
        <v>0</v>
      </c>
      <c r="O73" s="198">
        <f t="shared" si="5"/>
        <v>0</v>
      </c>
      <c r="P73" s="198">
        <f t="shared" si="6"/>
        <v>0</v>
      </c>
      <c r="Q73" s="198">
        <f t="shared" si="7"/>
        <v>0</v>
      </c>
      <c r="R73" s="199">
        <f t="shared" si="8"/>
        <v>0</v>
      </c>
      <c r="S73" s="194"/>
      <c r="T73" s="195"/>
      <c r="U73" s="195"/>
      <c r="V73" s="195"/>
      <c r="W73" s="195"/>
      <c r="X73" s="195"/>
      <c r="Y73" s="195"/>
      <c r="Z73" s="195"/>
      <c r="AA73" s="195"/>
      <c r="AB73" s="195"/>
    </row>
    <row r="74" spans="1:28" s="196" customFormat="1" ht="45" customHeight="1" x14ac:dyDescent="0.25">
      <c r="A74" s="188"/>
      <c r="B74" s="189">
        <v>62</v>
      </c>
      <c r="C74" s="190"/>
      <c r="D74" s="187"/>
      <c r="E74" s="191"/>
      <c r="F74" s="191"/>
      <c r="G74" s="192"/>
      <c r="H74" s="193"/>
      <c r="I74" s="193"/>
      <c r="J74" s="193"/>
      <c r="K74" s="197"/>
      <c r="L74" s="198">
        <f t="shared" si="2"/>
        <v>0</v>
      </c>
      <c r="M74" s="198">
        <f t="shared" si="3"/>
        <v>0</v>
      </c>
      <c r="N74" s="198">
        <f t="shared" si="4"/>
        <v>0</v>
      </c>
      <c r="O74" s="198">
        <f t="shared" si="5"/>
        <v>0</v>
      </c>
      <c r="P74" s="198">
        <f t="shared" si="6"/>
        <v>0</v>
      </c>
      <c r="Q74" s="198">
        <f t="shared" si="7"/>
        <v>0</v>
      </c>
      <c r="R74" s="199">
        <f t="shared" si="8"/>
        <v>0</v>
      </c>
      <c r="S74" s="194"/>
      <c r="T74" s="195"/>
      <c r="U74" s="195"/>
      <c r="V74" s="195"/>
      <c r="W74" s="195"/>
      <c r="X74" s="195"/>
      <c r="Y74" s="195"/>
      <c r="Z74" s="195"/>
      <c r="AA74" s="195"/>
      <c r="AB74" s="195"/>
    </row>
    <row r="75" spans="1:28" s="196" customFormat="1" ht="45" customHeight="1" x14ac:dyDescent="0.25">
      <c r="A75" s="188"/>
      <c r="B75" s="189">
        <v>63</v>
      </c>
      <c r="C75" s="190"/>
      <c r="D75" s="187"/>
      <c r="E75" s="191"/>
      <c r="F75" s="191"/>
      <c r="G75" s="192"/>
      <c r="H75" s="193"/>
      <c r="I75" s="193"/>
      <c r="J75" s="193"/>
      <c r="K75" s="197"/>
      <c r="L75" s="198">
        <f t="shared" si="2"/>
        <v>0</v>
      </c>
      <c r="M75" s="198">
        <f t="shared" si="3"/>
        <v>0</v>
      </c>
      <c r="N75" s="198">
        <f t="shared" si="4"/>
        <v>0</v>
      </c>
      <c r="O75" s="198">
        <f t="shared" si="5"/>
        <v>0</v>
      </c>
      <c r="P75" s="198">
        <f t="shared" si="6"/>
        <v>0</v>
      </c>
      <c r="Q75" s="198">
        <f t="shared" si="7"/>
        <v>0</v>
      </c>
      <c r="R75" s="199">
        <f t="shared" si="8"/>
        <v>0</v>
      </c>
      <c r="S75" s="194"/>
      <c r="T75" s="195"/>
      <c r="U75" s="195"/>
      <c r="V75" s="195"/>
      <c r="W75" s="195"/>
      <c r="X75" s="195"/>
      <c r="Y75" s="195"/>
      <c r="Z75" s="195"/>
      <c r="AA75" s="195"/>
      <c r="AB75" s="195"/>
    </row>
    <row r="76" spans="1:28" s="196" customFormat="1" ht="45" customHeight="1" x14ac:dyDescent="0.25">
      <c r="A76" s="188"/>
      <c r="B76" s="189">
        <v>64</v>
      </c>
      <c r="C76" s="190"/>
      <c r="D76" s="187"/>
      <c r="E76" s="191"/>
      <c r="F76" s="191"/>
      <c r="G76" s="192"/>
      <c r="H76" s="193"/>
      <c r="I76" s="193"/>
      <c r="J76" s="193"/>
      <c r="K76" s="197"/>
      <c r="L76" s="198">
        <f t="shared" si="2"/>
        <v>0</v>
      </c>
      <c r="M76" s="198">
        <f t="shared" si="3"/>
        <v>0</v>
      </c>
      <c r="N76" s="198">
        <f t="shared" si="4"/>
        <v>0</v>
      </c>
      <c r="O76" s="198">
        <f t="shared" si="5"/>
        <v>0</v>
      </c>
      <c r="P76" s="198">
        <f t="shared" si="6"/>
        <v>0</v>
      </c>
      <c r="Q76" s="198">
        <f t="shared" si="7"/>
        <v>0</v>
      </c>
      <c r="R76" s="199">
        <f t="shared" si="8"/>
        <v>0</v>
      </c>
      <c r="S76" s="194"/>
      <c r="T76" s="195"/>
      <c r="U76" s="195"/>
      <c r="V76" s="195"/>
      <c r="W76" s="195"/>
      <c r="X76" s="195"/>
      <c r="Y76" s="195"/>
      <c r="Z76" s="195"/>
      <c r="AA76" s="195"/>
      <c r="AB76" s="195"/>
    </row>
    <row r="77" spans="1:28" s="196" customFormat="1" ht="45" customHeight="1" x14ac:dyDescent="0.25">
      <c r="A77" s="188"/>
      <c r="B77" s="189">
        <v>65</v>
      </c>
      <c r="C77" s="190"/>
      <c r="D77" s="187"/>
      <c r="E77" s="191"/>
      <c r="F77" s="191"/>
      <c r="G77" s="192"/>
      <c r="H77" s="193"/>
      <c r="I77" s="193"/>
      <c r="J77" s="193"/>
      <c r="K77" s="197"/>
      <c r="L77" s="198">
        <f t="shared" si="2"/>
        <v>0</v>
      </c>
      <c r="M77" s="198">
        <f t="shared" si="3"/>
        <v>0</v>
      </c>
      <c r="N77" s="198">
        <f t="shared" si="4"/>
        <v>0</v>
      </c>
      <c r="O77" s="198">
        <f t="shared" si="5"/>
        <v>0</v>
      </c>
      <c r="P77" s="198">
        <f t="shared" si="6"/>
        <v>0</v>
      </c>
      <c r="Q77" s="198">
        <f t="shared" si="7"/>
        <v>0</v>
      </c>
      <c r="R77" s="199">
        <f t="shared" si="8"/>
        <v>0</v>
      </c>
      <c r="S77" s="194"/>
      <c r="T77" s="195"/>
      <c r="U77" s="195"/>
      <c r="V77" s="195"/>
      <c r="W77" s="195"/>
      <c r="X77" s="195"/>
      <c r="Y77" s="195"/>
      <c r="Z77" s="195"/>
      <c r="AA77" s="195"/>
      <c r="AB77" s="195"/>
    </row>
    <row r="78" spans="1:28" s="196" customFormat="1" ht="45" customHeight="1" x14ac:dyDescent="0.25">
      <c r="A78" s="188"/>
      <c r="B78" s="189">
        <v>66</v>
      </c>
      <c r="C78" s="190"/>
      <c r="D78" s="187"/>
      <c r="E78" s="191"/>
      <c r="F78" s="191"/>
      <c r="G78" s="192"/>
      <c r="H78" s="193"/>
      <c r="I78" s="193"/>
      <c r="J78" s="193"/>
      <c r="K78" s="197"/>
      <c r="L78" s="198">
        <f t="shared" ref="L78:L141" si="9">IF(H78&gt;0,K78*0.3,0)</f>
        <v>0</v>
      </c>
      <c r="M78" s="198">
        <f t="shared" ref="M78:M141" si="10">IF(I78&gt;0,K78*0.5,0)</f>
        <v>0</v>
      </c>
      <c r="N78" s="198">
        <f t="shared" ref="N78:N141" si="11">IF(J78&gt;0,K78*0.7,0)</f>
        <v>0</v>
      </c>
      <c r="O78" s="198">
        <f t="shared" si="5"/>
        <v>0</v>
      </c>
      <c r="P78" s="198">
        <f t="shared" si="6"/>
        <v>0</v>
      </c>
      <c r="Q78" s="198">
        <f t="shared" ref="Q78:Q141" si="12">J78*K78*0.7</f>
        <v>0</v>
      </c>
      <c r="R78" s="199">
        <f t="shared" ref="R78:R141" si="13">O78+P78+Q78</f>
        <v>0</v>
      </c>
      <c r="S78" s="194"/>
      <c r="T78" s="195"/>
      <c r="U78" s="195"/>
      <c r="V78" s="195"/>
      <c r="W78" s="195"/>
      <c r="X78" s="195"/>
      <c r="Y78" s="195"/>
      <c r="Z78" s="195"/>
      <c r="AA78" s="195"/>
      <c r="AB78" s="195"/>
    </row>
    <row r="79" spans="1:28" s="196" customFormat="1" ht="45" customHeight="1" x14ac:dyDescent="0.25">
      <c r="A79" s="188"/>
      <c r="B79" s="189">
        <v>67</v>
      </c>
      <c r="C79" s="190"/>
      <c r="D79" s="187"/>
      <c r="E79" s="191"/>
      <c r="F79" s="191"/>
      <c r="G79" s="192"/>
      <c r="H79" s="193"/>
      <c r="I79" s="193"/>
      <c r="J79" s="193"/>
      <c r="K79" s="197"/>
      <c r="L79" s="198">
        <f t="shared" si="9"/>
        <v>0</v>
      </c>
      <c r="M79" s="198">
        <f t="shared" si="10"/>
        <v>0</v>
      </c>
      <c r="N79" s="198">
        <f t="shared" si="11"/>
        <v>0</v>
      </c>
      <c r="O79" s="198">
        <f t="shared" si="5"/>
        <v>0</v>
      </c>
      <c r="P79" s="198">
        <f t="shared" si="6"/>
        <v>0</v>
      </c>
      <c r="Q79" s="198">
        <f t="shared" si="12"/>
        <v>0</v>
      </c>
      <c r="R79" s="199">
        <f t="shared" si="13"/>
        <v>0</v>
      </c>
      <c r="S79" s="194"/>
      <c r="T79" s="195"/>
      <c r="U79" s="195"/>
      <c r="V79" s="195"/>
      <c r="W79" s="195"/>
      <c r="X79" s="195"/>
      <c r="Y79" s="195"/>
      <c r="Z79" s="195"/>
      <c r="AA79" s="195"/>
      <c r="AB79" s="195"/>
    </row>
    <row r="80" spans="1:28" s="196" customFormat="1" ht="45" customHeight="1" x14ac:dyDescent="0.25">
      <c r="A80" s="188"/>
      <c r="B80" s="189">
        <v>68</v>
      </c>
      <c r="C80" s="190"/>
      <c r="D80" s="187"/>
      <c r="E80" s="191"/>
      <c r="F80" s="191"/>
      <c r="G80" s="192"/>
      <c r="H80" s="193"/>
      <c r="I80" s="193"/>
      <c r="J80" s="193"/>
      <c r="K80" s="197"/>
      <c r="L80" s="198">
        <f t="shared" si="9"/>
        <v>0</v>
      </c>
      <c r="M80" s="198">
        <f t="shared" si="10"/>
        <v>0</v>
      </c>
      <c r="N80" s="198">
        <f t="shared" si="11"/>
        <v>0</v>
      </c>
      <c r="O80" s="198">
        <f t="shared" si="5"/>
        <v>0</v>
      </c>
      <c r="P80" s="198">
        <f t="shared" si="6"/>
        <v>0</v>
      </c>
      <c r="Q80" s="198">
        <f t="shared" si="12"/>
        <v>0</v>
      </c>
      <c r="R80" s="199">
        <f t="shared" si="13"/>
        <v>0</v>
      </c>
      <c r="S80" s="194"/>
      <c r="T80" s="195"/>
      <c r="U80" s="195"/>
      <c r="V80" s="195"/>
      <c r="W80" s="195"/>
      <c r="X80" s="195"/>
      <c r="Y80" s="195"/>
      <c r="Z80" s="195"/>
      <c r="AA80" s="195"/>
      <c r="AB80" s="195"/>
    </row>
    <row r="81" spans="1:28" s="196" customFormat="1" ht="45" customHeight="1" x14ac:dyDescent="0.25">
      <c r="A81" s="188"/>
      <c r="B81" s="189">
        <v>69</v>
      </c>
      <c r="C81" s="190"/>
      <c r="D81" s="187"/>
      <c r="E81" s="191"/>
      <c r="F81" s="191"/>
      <c r="G81" s="192"/>
      <c r="H81" s="193"/>
      <c r="I81" s="193"/>
      <c r="J81" s="193"/>
      <c r="K81" s="197"/>
      <c r="L81" s="198">
        <f t="shared" si="9"/>
        <v>0</v>
      </c>
      <c r="M81" s="198">
        <f t="shared" si="10"/>
        <v>0</v>
      </c>
      <c r="N81" s="198">
        <f t="shared" si="11"/>
        <v>0</v>
      </c>
      <c r="O81" s="198">
        <f t="shared" si="5"/>
        <v>0</v>
      </c>
      <c r="P81" s="198">
        <f t="shared" si="6"/>
        <v>0</v>
      </c>
      <c r="Q81" s="198">
        <f t="shared" si="12"/>
        <v>0</v>
      </c>
      <c r="R81" s="199">
        <f t="shared" si="13"/>
        <v>0</v>
      </c>
      <c r="S81" s="194"/>
      <c r="T81" s="195"/>
      <c r="U81" s="195"/>
      <c r="V81" s="195"/>
      <c r="W81" s="195"/>
      <c r="X81" s="195"/>
      <c r="Y81" s="195"/>
      <c r="Z81" s="195"/>
      <c r="AA81" s="195"/>
      <c r="AB81" s="195"/>
    </row>
    <row r="82" spans="1:28" s="196" customFormat="1" ht="45" customHeight="1" x14ac:dyDescent="0.25">
      <c r="A82" s="188"/>
      <c r="B82" s="189">
        <v>70</v>
      </c>
      <c r="C82" s="190"/>
      <c r="D82" s="187"/>
      <c r="E82" s="191"/>
      <c r="F82" s="191"/>
      <c r="G82" s="192"/>
      <c r="H82" s="193"/>
      <c r="I82" s="193"/>
      <c r="J82" s="193"/>
      <c r="K82" s="197"/>
      <c r="L82" s="198">
        <f t="shared" si="9"/>
        <v>0</v>
      </c>
      <c r="M82" s="198">
        <f t="shared" si="10"/>
        <v>0</v>
      </c>
      <c r="N82" s="198">
        <f t="shared" si="11"/>
        <v>0</v>
      </c>
      <c r="O82" s="198">
        <f t="shared" si="5"/>
        <v>0</v>
      </c>
      <c r="P82" s="198">
        <f t="shared" si="6"/>
        <v>0</v>
      </c>
      <c r="Q82" s="198">
        <f t="shared" si="12"/>
        <v>0</v>
      </c>
      <c r="R82" s="199">
        <f t="shared" si="13"/>
        <v>0</v>
      </c>
      <c r="S82" s="194"/>
      <c r="T82" s="195"/>
      <c r="U82" s="195"/>
      <c r="V82" s="195"/>
      <c r="W82" s="195"/>
      <c r="X82" s="195"/>
      <c r="Y82" s="195"/>
      <c r="Z82" s="195"/>
      <c r="AA82" s="195"/>
      <c r="AB82" s="195"/>
    </row>
    <row r="83" spans="1:28" s="196" customFormat="1" ht="45" customHeight="1" x14ac:dyDescent="0.25">
      <c r="A83" s="188"/>
      <c r="B83" s="189">
        <v>71</v>
      </c>
      <c r="C83" s="190"/>
      <c r="D83" s="187"/>
      <c r="E83" s="191"/>
      <c r="F83" s="191"/>
      <c r="G83" s="192"/>
      <c r="H83" s="193"/>
      <c r="I83" s="193"/>
      <c r="J83" s="193"/>
      <c r="K83" s="197"/>
      <c r="L83" s="198">
        <f t="shared" si="9"/>
        <v>0</v>
      </c>
      <c r="M83" s="198">
        <f t="shared" si="10"/>
        <v>0</v>
      </c>
      <c r="N83" s="198">
        <f t="shared" si="11"/>
        <v>0</v>
      </c>
      <c r="O83" s="198">
        <f t="shared" si="5"/>
        <v>0</v>
      </c>
      <c r="P83" s="198">
        <f t="shared" si="6"/>
        <v>0</v>
      </c>
      <c r="Q83" s="198">
        <f t="shared" si="12"/>
        <v>0</v>
      </c>
      <c r="R83" s="199">
        <f t="shared" si="13"/>
        <v>0</v>
      </c>
      <c r="S83" s="194"/>
      <c r="T83" s="195"/>
      <c r="U83" s="195"/>
      <c r="V83" s="195"/>
      <c r="W83" s="195"/>
      <c r="X83" s="195"/>
      <c r="Y83" s="195"/>
      <c r="Z83" s="195"/>
      <c r="AA83" s="195"/>
      <c r="AB83" s="195"/>
    </row>
    <row r="84" spans="1:28" s="196" customFormat="1" ht="45" customHeight="1" x14ac:dyDescent="0.25">
      <c r="A84" s="188"/>
      <c r="B84" s="189">
        <v>72</v>
      </c>
      <c r="C84" s="190"/>
      <c r="D84" s="187"/>
      <c r="E84" s="191"/>
      <c r="F84" s="191"/>
      <c r="G84" s="192"/>
      <c r="H84" s="193"/>
      <c r="I84" s="193"/>
      <c r="J84" s="193"/>
      <c r="K84" s="197"/>
      <c r="L84" s="198">
        <f t="shared" si="9"/>
        <v>0</v>
      </c>
      <c r="M84" s="198">
        <f t="shared" si="10"/>
        <v>0</v>
      </c>
      <c r="N84" s="198">
        <f t="shared" si="11"/>
        <v>0</v>
      </c>
      <c r="O84" s="198">
        <f t="shared" si="5"/>
        <v>0</v>
      </c>
      <c r="P84" s="198">
        <f t="shared" si="6"/>
        <v>0</v>
      </c>
      <c r="Q84" s="198">
        <f t="shared" si="12"/>
        <v>0</v>
      </c>
      <c r="R84" s="199">
        <f t="shared" si="13"/>
        <v>0</v>
      </c>
      <c r="S84" s="194"/>
      <c r="T84" s="195"/>
      <c r="U84" s="195"/>
      <c r="V84" s="195"/>
      <c r="W84" s="195"/>
      <c r="X84" s="195"/>
      <c r="Y84" s="195"/>
      <c r="Z84" s="195"/>
      <c r="AA84" s="195"/>
      <c r="AB84" s="195"/>
    </row>
    <row r="85" spans="1:28" s="196" customFormat="1" ht="45" customHeight="1" x14ac:dyDescent="0.25">
      <c r="A85" s="188"/>
      <c r="B85" s="189">
        <v>73</v>
      </c>
      <c r="C85" s="190"/>
      <c r="D85" s="187"/>
      <c r="E85" s="191"/>
      <c r="F85" s="191"/>
      <c r="G85" s="192"/>
      <c r="H85" s="193"/>
      <c r="I85" s="193"/>
      <c r="J85" s="193"/>
      <c r="K85" s="197"/>
      <c r="L85" s="198">
        <f t="shared" si="9"/>
        <v>0</v>
      </c>
      <c r="M85" s="198">
        <f t="shared" si="10"/>
        <v>0</v>
      </c>
      <c r="N85" s="198">
        <f t="shared" si="11"/>
        <v>0</v>
      </c>
      <c r="O85" s="198">
        <f t="shared" si="5"/>
        <v>0</v>
      </c>
      <c r="P85" s="198">
        <f t="shared" si="6"/>
        <v>0</v>
      </c>
      <c r="Q85" s="198">
        <f t="shared" si="12"/>
        <v>0</v>
      </c>
      <c r="R85" s="199">
        <f t="shared" si="13"/>
        <v>0</v>
      </c>
      <c r="S85" s="194"/>
      <c r="T85" s="195"/>
      <c r="U85" s="195"/>
      <c r="V85" s="195"/>
      <c r="W85" s="195"/>
      <c r="X85" s="195"/>
      <c r="Y85" s="195"/>
      <c r="Z85" s="195"/>
      <c r="AA85" s="195"/>
      <c r="AB85" s="195"/>
    </row>
    <row r="86" spans="1:28" s="196" customFormat="1" ht="45" customHeight="1" x14ac:dyDescent="0.25">
      <c r="A86" s="188"/>
      <c r="B86" s="189">
        <v>74</v>
      </c>
      <c r="C86" s="190"/>
      <c r="D86" s="187"/>
      <c r="E86" s="191"/>
      <c r="F86" s="191"/>
      <c r="G86" s="192"/>
      <c r="H86" s="193"/>
      <c r="I86" s="193"/>
      <c r="J86" s="193"/>
      <c r="K86" s="197"/>
      <c r="L86" s="198">
        <f t="shared" si="9"/>
        <v>0</v>
      </c>
      <c r="M86" s="198">
        <f t="shared" si="10"/>
        <v>0</v>
      </c>
      <c r="N86" s="198">
        <f t="shared" si="11"/>
        <v>0</v>
      </c>
      <c r="O86" s="198">
        <f t="shared" si="5"/>
        <v>0</v>
      </c>
      <c r="P86" s="198">
        <f t="shared" si="6"/>
        <v>0</v>
      </c>
      <c r="Q86" s="198">
        <f t="shared" si="12"/>
        <v>0</v>
      </c>
      <c r="R86" s="199">
        <f t="shared" si="13"/>
        <v>0</v>
      </c>
      <c r="S86" s="194"/>
      <c r="T86" s="195"/>
      <c r="U86" s="195"/>
      <c r="V86" s="195"/>
      <c r="W86" s="195"/>
      <c r="X86" s="195"/>
      <c r="Y86" s="195"/>
      <c r="Z86" s="195"/>
      <c r="AA86" s="195"/>
      <c r="AB86" s="195"/>
    </row>
    <row r="87" spans="1:28" s="196" customFormat="1" ht="45" customHeight="1" x14ac:dyDescent="0.25">
      <c r="A87" s="188"/>
      <c r="B87" s="189">
        <v>75</v>
      </c>
      <c r="C87" s="190"/>
      <c r="D87" s="187"/>
      <c r="E87" s="191"/>
      <c r="F87" s="191"/>
      <c r="G87" s="192"/>
      <c r="H87" s="193"/>
      <c r="I87" s="193"/>
      <c r="J87" s="193"/>
      <c r="K87" s="197"/>
      <c r="L87" s="198">
        <f t="shared" si="9"/>
        <v>0</v>
      </c>
      <c r="M87" s="198">
        <f t="shared" si="10"/>
        <v>0</v>
      </c>
      <c r="N87" s="198">
        <f t="shared" si="11"/>
        <v>0</v>
      </c>
      <c r="O87" s="198">
        <f t="shared" si="5"/>
        <v>0</v>
      </c>
      <c r="P87" s="198">
        <f t="shared" si="6"/>
        <v>0</v>
      </c>
      <c r="Q87" s="198">
        <f t="shared" si="12"/>
        <v>0</v>
      </c>
      <c r="R87" s="199">
        <f t="shared" si="13"/>
        <v>0</v>
      </c>
      <c r="S87" s="194"/>
      <c r="T87" s="195"/>
      <c r="U87" s="195"/>
      <c r="V87" s="195"/>
      <c r="W87" s="195"/>
      <c r="X87" s="195"/>
      <c r="Y87" s="195"/>
      <c r="Z87" s="195"/>
      <c r="AA87" s="195"/>
      <c r="AB87" s="195"/>
    </row>
    <row r="88" spans="1:28" s="196" customFormat="1" ht="45" customHeight="1" x14ac:dyDescent="0.25">
      <c r="A88" s="188"/>
      <c r="B88" s="189">
        <v>76</v>
      </c>
      <c r="C88" s="190"/>
      <c r="D88" s="187"/>
      <c r="E88" s="191"/>
      <c r="F88" s="191"/>
      <c r="G88" s="192"/>
      <c r="H88" s="193"/>
      <c r="I88" s="193"/>
      <c r="J88" s="193"/>
      <c r="K88" s="197"/>
      <c r="L88" s="198">
        <f t="shared" si="9"/>
        <v>0</v>
      </c>
      <c r="M88" s="198">
        <f t="shared" si="10"/>
        <v>0</v>
      </c>
      <c r="N88" s="198">
        <f t="shared" si="11"/>
        <v>0</v>
      </c>
      <c r="O88" s="198">
        <f t="shared" si="5"/>
        <v>0</v>
      </c>
      <c r="P88" s="198">
        <f t="shared" si="6"/>
        <v>0</v>
      </c>
      <c r="Q88" s="198">
        <f t="shared" si="12"/>
        <v>0</v>
      </c>
      <c r="R88" s="199">
        <f t="shared" si="13"/>
        <v>0</v>
      </c>
      <c r="S88" s="194"/>
      <c r="T88" s="195"/>
      <c r="U88" s="195"/>
      <c r="V88" s="195"/>
      <c r="W88" s="195"/>
      <c r="X88" s="195"/>
      <c r="Y88" s="195"/>
      <c r="Z88" s="195"/>
      <c r="AA88" s="195"/>
      <c r="AB88" s="195"/>
    </row>
    <row r="89" spans="1:28" s="196" customFormat="1" ht="45" customHeight="1" x14ac:dyDescent="0.25">
      <c r="A89" s="188"/>
      <c r="B89" s="189">
        <v>77</v>
      </c>
      <c r="C89" s="190"/>
      <c r="D89" s="187"/>
      <c r="E89" s="191"/>
      <c r="F89" s="191"/>
      <c r="G89" s="192"/>
      <c r="H89" s="193"/>
      <c r="I89" s="193"/>
      <c r="J89" s="193"/>
      <c r="K89" s="197"/>
      <c r="L89" s="198">
        <f t="shared" si="9"/>
        <v>0</v>
      </c>
      <c r="M89" s="198">
        <f t="shared" si="10"/>
        <v>0</v>
      </c>
      <c r="N89" s="198">
        <f t="shared" si="11"/>
        <v>0</v>
      </c>
      <c r="O89" s="198">
        <f t="shared" si="5"/>
        <v>0</v>
      </c>
      <c r="P89" s="198">
        <f t="shared" si="6"/>
        <v>0</v>
      </c>
      <c r="Q89" s="198">
        <f t="shared" si="12"/>
        <v>0</v>
      </c>
      <c r="R89" s="199">
        <f t="shared" si="13"/>
        <v>0</v>
      </c>
      <c r="S89" s="194"/>
      <c r="T89" s="195"/>
      <c r="U89" s="195"/>
      <c r="V89" s="195"/>
      <c r="W89" s="195"/>
      <c r="X89" s="195"/>
      <c r="Y89" s="195"/>
      <c r="Z89" s="195"/>
      <c r="AA89" s="195"/>
      <c r="AB89" s="195"/>
    </row>
    <row r="90" spans="1:28" s="196" customFormat="1" ht="45" customHeight="1" x14ac:dyDescent="0.25">
      <c r="A90" s="188"/>
      <c r="B90" s="189">
        <v>78</v>
      </c>
      <c r="C90" s="190"/>
      <c r="D90" s="187"/>
      <c r="E90" s="191"/>
      <c r="F90" s="191"/>
      <c r="G90" s="192"/>
      <c r="H90" s="193"/>
      <c r="I90" s="193"/>
      <c r="J90" s="193"/>
      <c r="K90" s="197"/>
      <c r="L90" s="198">
        <f t="shared" si="9"/>
        <v>0</v>
      </c>
      <c r="M90" s="198">
        <f t="shared" si="10"/>
        <v>0</v>
      </c>
      <c r="N90" s="198">
        <f t="shared" si="11"/>
        <v>0</v>
      </c>
      <c r="O90" s="198">
        <f t="shared" si="5"/>
        <v>0</v>
      </c>
      <c r="P90" s="198">
        <f t="shared" si="6"/>
        <v>0</v>
      </c>
      <c r="Q90" s="198">
        <f t="shared" si="12"/>
        <v>0</v>
      </c>
      <c r="R90" s="199">
        <f t="shared" si="13"/>
        <v>0</v>
      </c>
      <c r="S90" s="194"/>
      <c r="T90" s="195"/>
      <c r="U90" s="195"/>
      <c r="V90" s="195"/>
      <c r="W90" s="195"/>
      <c r="X90" s="195"/>
      <c r="Y90" s="195"/>
      <c r="Z90" s="195"/>
      <c r="AA90" s="195"/>
      <c r="AB90" s="195"/>
    </row>
    <row r="91" spans="1:28" s="196" customFormat="1" ht="45" customHeight="1" x14ac:dyDescent="0.25">
      <c r="A91" s="188"/>
      <c r="B91" s="189">
        <v>79</v>
      </c>
      <c r="C91" s="190"/>
      <c r="D91" s="187"/>
      <c r="E91" s="191"/>
      <c r="F91" s="191"/>
      <c r="G91" s="192"/>
      <c r="H91" s="193"/>
      <c r="I91" s="193"/>
      <c r="J91" s="193"/>
      <c r="K91" s="197"/>
      <c r="L91" s="198">
        <f t="shared" si="9"/>
        <v>0</v>
      </c>
      <c r="M91" s="198">
        <f t="shared" si="10"/>
        <v>0</v>
      </c>
      <c r="N91" s="198">
        <f t="shared" si="11"/>
        <v>0</v>
      </c>
      <c r="O91" s="198">
        <f t="shared" si="5"/>
        <v>0</v>
      </c>
      <c r="P91" s="198">
        <f t="shared" si="6"/>
        <v>0</v>
      </c>
      <c r="Q91" s="198">
        <f t="shared" si="12"/>
        <v>0</v>
      </c>
      <c r="R91" s="199">
        <f t="shared" si="13"/>
        <v>0</v>
      </c>
      <c r="S91" s="194"/>
      <c r="T91" s="195"/>
      <c r="U91" s="195"/>
      <c r="V91" s="195"/>
      <c r="W91" s="195"/>
      <c r="X91" s="195"/>
      <c r="Y91" s="195"/>
      <c r="Z91" s="195"/>
      <c r="AA91" s="195"/>
      <c r="AB91" s="195"/>
    </row>
    <row r="92" spans="1:28" s="196" customFormat="1" ht="45" customHeight="1" x14ac:dyDescent="0.25">
      <c r="A92" s="188"/>
      <c r="B92" s="189">
        <v>80</v>
      </c>
      <c r="C92" s="190"/>
      <c r="D92" s="187"/>
      <c r="E92" s="191"/>
      <c r="F92" s="191"/>
      <c r="G92" s="192"/>
      <c r="H92" s="193"/>
      <c r="I92" s="193"/>
      <c r="J92" s="193"/>
      <c r="K92" s="197"/>
      <c r="L92" s="198">
        <f t="shared" si="9"/>
        <v>0</v>
      </c>
      <c r="M92" s="198">
        <f t="shared" si="10"/>
        <v>0</v>
      </c>
      <c r="N92" s="198">
        <f t="shared" si="11"/>
        <v>0</v>
      </c>
      <c r="O92" s="198">
        <f t="shared" si="5"/>
        <v>0</v>
      </c>
      <c r="P92" s="198">
        <f t="shared" si="6"/>
        <v>0</v>
      </c>
      <c r="Q92" s="198">
        <f t="shared" si="12"/>
        <v>0</v>
      </c>
      <c r="R92" s="199">
        <f t="shared" si="13"/>
        <v>0</v>
      </c>
      <c r="S92" s="194"/>
      <c r="T92" s="195"/>
      <c r="U92" s="195"/>
      <c r="V92" s="195"/>
      <c r="W92" s="195"/>
      <c r="X92" s="195"/>
      <c r="Y92" s="195"/>
      <c r="Z92" s="195"/>
      <c r="AA92" s="195"/>
      <c r="AB92" s="195"/>
    </row>
    <row r="93" spans="1:28" s="196" customFormat="1" ht="45" customHeight="1" x14ac:dyDescent="0.25">
      <c r="A93" s="188"/>
      <c r="B93" s="189">
        <v>81</v>
      </c>
      <c r="C93" s="190"/>
      <c r="D93" s="187"/>
      <c r="E93" s="191"/>
      <c r="F93" s="191"/>
      <c r="G93" s="192"/>
      <c r="H93" s="193"/>
      <c r="I93" s="193"/>
      <c r="J93" s="193"/>
      <c r="K93" s="197"/>
      <c r="L93" s="198">
        <f t="shared" si="9"/>
        <v>0</v>
      </c>
      <c r="M93" s="198">
        <f t="shared" si="10"/>
        <v>0</v>
      </c>
      <c r="N93" s="198">
        <f t="shared" si="11"/>
        <v>0</v>
      </c>
      <c r="O93" s="198">
        <f t="shared" si="5"/>
        <v>0</v>
      </c>
      <c r="P93" s="198">
        <f t="shared" si="6"/>
        <v>0</v>
      </c>
      <c r="Q93" s="198">
        <f t="shared" si="12"/>
        <v>0</v>
      </c>
      <c r="R93" s="199">
        <f t="shared" si="13"/>
        <v>0</v>
      </c>
      <c r="S93" s="194"/>
      <c r="T93" s="195"/>
      <c r="U93" s="195"/>
      <c r="V93" s="195"/>
      <c r="W93" s="195"/>
      <c r="X93" s="195"/>
      <c r="Y93" s="195"/>
      <c r="Z93" s="195"/>
      <c r="AA93" s="195"/>
      <c r="AB93" s="195"/>
    </row>
    <row r="94" spans="1:28" s="196" customFormat="1" ht="45" customHeight="1" x14ac:dyDescent="0.25">
      <c r="A94" s="188"/>
      <c r="B94" s="189">
        <v>82</v>
      </c>
      <c r="C94" s="190"/>
      <c r="D94" s="187"/>
      <c r="E94" s="191"/>
      <c r="F94" s="191"/>
      <c r="G94" s="192"/>
      <c r="H94" s="193"/>
      <c r="I94" s="193"/>
      <c r="J94" s="193"/>
      <c r="K94" s="197"/>
      <c r="L94" s="198">
        <f t="shared" si="9"/>
        <v>0</v>
      </c>
      <c r="M94" s="198">
        <f t="shared" si="10"/>
        <v>0</v>
      </c>
      <c r="N94" s="198">
        <f t="shared" si="11"/>
        <v>0</v>
      </c>
      <c r="O94" s="198">
        <f t="shared" si="5"/>
        <v>0</v>
      </c>
      <c r="P94" s="198">
        <f t="shared" si="6"/>
        <v>0</v>
      </c>
      <c r="Q94" s="198">
        <f t="shared" si="12"/>
        <v>0</v>
      </c>
      <c r="R94" s="199">
        <f t="shared" si="13"/>
        <v>0</v>
      </c>
      <c r="S94" s="194"/>
      <c r="T94" s="195"/>
      <c r="U94" s="195"/>
      <c r="V94" s="195"/>
      <c r="W94" s="195"/>
      <c r="X94" s="195"/>
      <c r="Y94" s="195"/>
      <c r="Z94" s="195"/>
      <c r="AA94" s="195"/>
      <c r="AB94" s="195"/>
    </row>
    <row r="95" spans="1:28" s="196" customFormat="1" ht="45" customHeight="1" x14ac:dyDescent="0.25">
      <c r="A95" s="188"/>
      <c r="B95" s="189">
        <v>83</v>
      </c>
      <c r="C95" s="190"/>
      <c r="D95" s="187"/>
      <c r="E95" s="191"/>
      <c r="F95" s="191"/>
      <c r="G95" s="192"/>
      <c r="H95" s="193"/>
      <c r="I95" s="193"/>
      <c r="J95" s="193"/>
      <c r="K95" s="197"/>
      <c r="L95" s="198">
        <f t="shared" si="9"/>
        <v>0</v>
      </c>
      <c r="M95" s="198">
        <f t="shared" si="10"/>
        <v>0</v>
      </c>
      <c r="N95" s="198">
        <f t="shared" si="11"/>
        <v>0</v>
      </c>
      <c r="O95" s="198">
        <f t="shared" si="5"/>
        <v>0</v>
      </c>
      <c r="P95" s="198">
        <f t="shared" si="6"/>
        <v>0</v>
      </c>
      <c r="Q95" s="198">
        <f t="shared" si="12"/>
        <v>0</v>
      </c>
      <c r="R95" s="199">
        <f t="shared" si="13"/>
        <v>0</v>
      </c>
      <c r="S95" s="194"/>
      <c r="T95" s="195"/>
      <c r="U95" s="195"/>
      <c r="V95" s="195"/>
      <c r="W95" s="195"/>
      <c r="X95" s="195"/>
      <c r="Y95" s="195"/>
      <c r="Z95" s="195"/>
      <c r="AA95" s="195"/>
      <c r="AB95" s="195"/>
    </row>
    <row r="96" spans="1:28" s="196" customFormat="1" ht="45" customHeight="1" x14ac:dyDescent="0.25">
      <c r="A96" s="188"/>
      <c r="B96" s="189">
        <v>84</v>
      </c>
      <c r="C96" s="190"/>
      <c r="D96" s="187"/>
      <c r="E96" s="191"/>
      <c r="F96" s="191"/>
      <c r="G96" s="192"/>
      <c r="H96" s="193"/>
      <c r="I96" s="193"/>
      <c r="J96" s="193"/>
      <c r="K96" s="197"/>
      <c r="L96" s="198">
        <f t="shared" si="9"/>
        <v>0</v>
      </c>
      <c r="M96" s="198">
        <f t="shared" si="10"/>
        <v>0</v>
      </c>
      <c r="N96" s="198">
        <f t="shared" si="11"/>
        <v>0</v>
      </c>
      <c r="O96" s="198">
        <f t="shared" si="5"/>
        <v>0</v>
      </c>
      <c r="P96" s="198">
        <f t="shared" si="6"/>
        <v>0</v>
      </c>
      <c r="Q96" s="198">
        <f t="shared" si="12"/>
        <v>0</v>
      </c>
      <c r="R96" s="199">
        <f t="shared" si="13"/>
        <v>0</v>
      </c>
      <c r="S96" s="194"/>
      <c r="T96" s="195"/>
      <c r="U96" s="195"/>
      <c r="V96" s="195"/>
      <c r="W96" s="195"/>
      <c r="X96" s="195"/>
      <c r="Y96" s="195"/>
      <c r="Z96" s="195"/>
      <c r="AA96" s="195"/>
      <c r="AB96" s="195"/>
    </row>
    <row r="97" spans="1:28" s="196" customFormat="1" ht="45" customHeight="1" x14ac:dyDescent="0.25">
      <c r="A97" s="188"/>
      <c r="B97" s="189">
        <v>85</v>
      </c>
      <c r="C97" s="190"/>
      <c r="D97" s="187"/>
      <c r="E97" s="191"/>
      <c r="F97" s="191"/>
      <c r="G97" s="192"/>
      <c r="H97" s="193"/>
      <c r="I97" s="193"/>
      <c r="J97" s="193"/>
      <c r="K97" s="197"/>
      <c r="L97" s="198">
        <f t="shared" si="9"/>
        <v>0</v>
      </c>
      <c r="M97" s="198">
        <f t="shared" si="10"/>
        <v>0</v>
      </c>
      <c r="N97" s="198">
        <f t="shared" si="11"/>
        <v>0</v>
      </c>
      <c r="O97" s="198">
        <f t="shared" si="5"/>
        <v>0</v>
      </c>
      <c r="P97" s="198">
        <f t="shared" si="6"/>
        <v>0</v>
      </c>
      <c r="Q97" s="198">
        <f t="shared" si="12"/>
        <v>0</v>
      </c>
      <c r="R97" s="199">
        <f t="shared" si="13"/>
        <v>0</v>
      </c>
      <c r="S97" s="194"/>
      <c r="T97" s="195"/>
      <c r="U97" s="195"/>
      <c r="V97" s="195"/>
      <c r="W97" s="195"/>
      <c r="X97" s="195"/>
      <c r="Y97" s="195"/>
      <c r="Z97" s="195"/>
      <c r="AA97" s="195"/>
      <c r="AB97" s="195"/>
    </row>
    <row r="98" spans="1:28" s="196" customFormat="1" ht="45" customHeight="1" x14ac:dyDescent="0.25">
      <c r="A98" s="188"/>
      <c r="B98" s="189">
        <v>86</v>
      </c>
      <c r="C98" s="190"/>
      <c r="D98" s="187"/>
      <c r="E98" s="191"/>
      <c r="F98" s="191"/>
      <c r="G98" s="192"/>
      <c r="H98" s="193"/>
      <c r="I98" s="193"/>
      <c r="J98" s="193"/>
      <c r="K98" s="197"/>
      <c r="L98" s="198">
        <f t="shared" si="9"/>
        <v>0</v>
      </c>
      <c r="M98" s="198">
        <f t="shared" si="10"/>
        <v>0</v>
      </c>
      <c r="N98" s="198">
        <f t="shared" si="11"/>
        <v>0</v>
      </c>
      <c r="O98" s="198">
        <f t="shared" si="5"/>
        <v>0</v>
      </c>
      <c r="P98" s="198">
        <f t="shared" si="6"/>
        <v>0</v>
      </c>
      <c r="Q98" s="198">
        <f t="shared" si="12"/>
        <v>0</v>
      </c>
      <c r="R98" s="199">
        <f t="shared" si="13"/>
        <v>0</v>
      </c>
      <c r="S98" s="194"/>
      <c r="T98" s="195"/>
      <c r="U98" s="195"/>
      <c r="V98" s="195"/>
      <c r="W98" s="195"/>
      <c r="X98" s="195"/>
      <c r="Y98" s="195"/>
      <c r="Z98" s="195"/>
      <c r="AA98" s="195"/>
      <c r="AB98" s="195"/>
    </row>
    <row r="99" spans="1:28" s="196" customFormat="1" ht="45" customHeight="1" x14ac:dyDescent="0.25">
      <c r="A99" s="188"/>
      <c r="B99" s="189">
        <v>87</v>
      </c>
      <c r="C99" s="190"/>
      <c r="D99" s="187"/>
      <c r="E99" s="191"/>
      <c r="F99" s="191"/>
      <c r="G99" s="192"/>
      <c r="H99" s="193"/>
      <c r="I99" s="193"/>
      <c r="J99" s="193"/>
      <c r="K99" s="197"/>
      <c r="L99" s="198">
        <f t="shared" si="9"/>
        <v>0</v>
      </c>
      <c r="M99" s="198">
        <f t="shared" si="10"/>
        <v>0</v>
      </c>
      <c r="N99" s="198">
        <f t="shared" si="11"/>
        <v>0</v>
      </c>
      <c r="O99" s="198">
        <f t="shared" si="5"/>
        <v>0</v>
      </c>
      <c r="P99" s="198">
        <f t="shared" si="6"/>
        <v>0</v>
      </c>
      <c r="Q99" s="198">
        <f t="shared" si="12"/>
        <v>0</v>
      </c>
      <c r="R99" s="199">
        <f t="shared" si="13"/>
        <v>0</v>
      </c>
      <c r="S99" s="194"/>
      <c r="T99" s="195"/>
      <c r="U99" s="195"/>
      <c r="V99" s="195"/>
      <c r="W99" s="195"/>
      <c r="X99" s="195"/>
      <c r="Y99" s="195"/>
      <c r="Z99" s="195"/>
      <c r="AA99" s="195"/>
      <c r="AB99" s="195"/>
    </row>
    <row r="100" spans="1:28" s="196" customFormat="1" ht="45" customHeight="1" x14ac:dyDescent="0.25">
      <c r="A100" s="188"/>
      <c r="B100" s="189">
        <v>88</v>
      </c>
      <c r="C100" s="190"/>
      <c r="D100" s="187"/>
      <c r="E100" s="191"/>
      <c r="F100" s="191"/>
      <c r="G100" s="192"/>
      <c r="H100" s="193"/>
      <c r="I100" s="193"/>
      <c r="J100" s="193"/>
      <c r="K100" s="197"/>
      <c r="L100" s="198">
        <f t="shared" si="9"/>
        <v>0</v>
      </c>
      <c r="M100" s="198">
        <f t="shared" si="10"/>
        <v>0</v>
      </c>
      <c r="N100" s="198">
        <f t="shared" si="11"/>
        <v>0</v>
      </c>
      <c r="O100" s="198">
        <f t="shared" si="5"/>
        <v>0</v>
      </c>
      <c r="P100" s="198">
        <f t="shared" si="6"/>
        <v>0</v>
      </c>
      <c r="Q100" s="198">
        <f t="shared" si="12"/>
        <v>0</v>
      </c>
      <c r="R100" s="199">
        <f t="shared" si="13"/>
        <v>0</v>
      </c>
      <c r="S100" s="194"/>
      <c r="T100" s="195"/>
      <c r="U100" s="195"/>
      <c r="V100" s="195"/>
      <c r="W100" s="195"/>
      <c r="X100" s="195"/>
      <c r="Y100" s="195"/>
      <c r="Z100" s="195"/>
      <c r="AA100" s="195"/>
      <c r="AB100" s="195"/>
    </row>
    <row r="101" spans="1:28" s="196" customFormat="1" ht="45" customHeight="1" x14ac:dyDescent="0.25">
      <c r="A101" s="188"/>
      <c r="B101" s="189">
        <v>89</v>
      </c>
      <c r="C101" s="190"/>
      <c r="D101" s="187"/>
      <c r="E101" s="191"/>
      <c r="F101" s="191"/>
      <c r="G101" s="192"/>
      <c r="H101" s="193"/>
      <c r="I101" s="193"/>
      <c r="J101" s="193"/>
      <c r="K101" s="197"/>
      <c r="L101" s="198">
        <f t="shared" si="9"/>
        <v>0</v>
      </c>
      <c r="M101" s="198">
        <f t="shared" si="10"/>
        <v>0</v>
      </c>
      <c r="N101" s="198">
        <f t="shared" si="11"/>
        <v>0</v>
      </c>
      <c r="O101" s="198">
        <f t="shared" si="5"/>
        <v>0</v>
      </c>
      <c r="P101" s="198">
        <f t="shared" si="6"/>
        <v>0</v>
      </c>
      <c r="Q101" s="198">
        <f t="shared" si="12"/>
        <v>0</v>
      </c>
      <c r="R101" s="199">
        <f t="shared" si="13"/>
        <v>0</v>
      </c>
      <c r="S101" s="194"/>
      <c r="T101" s="195"/>
      <c r="U101" s="195"/>
      <c r="V101" s="195"/>
      <c r="W101" s="195"/>
      <c r="X101" s="195"/>
      <c r="Y101" s="195"/>
      <c r="Z101" s="195"/>
      <c r="AA101" s="195"/>
      <c r="AB101" s="195"/>
    </row>
    <row r="102" spans="1:28" s="196" customFormat="1" ht="45" customHeight="1" x14ac:dyDescent="0.25">
      <c r="A102" s="188"/>
      <c r="B102" s="189">
        <v>90</v>
      </c>
      <c r="C102" s="190"/>
      <c r="D102" s="187"/>
      <c r="E102" s="191"/>
      <c r="F102" s="191"/>
      <c r="G102" s="192"/>
      <c r="H102" s="193"/>
      <c r="I102" s="193"/>
      <c r="J102" s="193"/>
      <c r="K102" s="197"/>
      <c r="L102" s="198">
        <f t="shared" si="9"/>
        <v>0</v>
      </c>
      <c r="M102" s="198">
        <f t="shared" si="10"/>
        <v>0</v>
      </c>
      <c r="N102" s="198">
        <f t="shared" si="11"/>
        <v>0</v>
      </c>
      <c r="O102" s="198">
        <f t="shared" si="5"/>
        <v>0</v>
      </c>
      <c r="P102" s="198">
        <f t="shared" si="6"/>
        <v>0</v>
      </c>
      <c r="Q102" s="198">
        <f t="shared" si="12"/>
        <v>0</v>
      </c>
      <c r="R102" s="199">
        <f t="shared" si="13"/>
        <v>0</v>
      </c>
      <c r="S102" s="194"/>
      <c r="T102" s="195"/>
      <c r="U102" s="195"/>
      <c r="V102" s="195"/>
      <c r="W102" s="195"/>
      <c r="X102" s="195"/>
      <c r="Y102" s="195"/>
      <c r="Z102" s="195"/>
      <c r="AA102" s="195"/>
      <c r="AB102" s="195"/>
    </row>
    <row r="103" spans="1:28" s="196" customFormat="1" ht="45" customHeight="1" x14ac:dyDescent="0.25">
      <c r="A103" s="188"/>
      <c r="B103" s="189">
        <v>91</v>
      </c>
      <c r="C103" s="190"/>
      <c r="D103" s="187"/>
      <c r="E103" s="191"/>
      <c r="F103" s="191"/>
      <c r="G103" s="192"/>
      <c r="H103" s="193"/>
      <c r="I103" s="193"/>
      <c r="J103" s="193"/>
      <c r="K103" s="197"/>
      <c r="L103" s="198">
        <f t="shared" si="9"/>
        <v>0</v>
      </c>
      <c r="M103" s="198">
        <f t="shared" si="10"/>
        <v>0</v>
      </c>
      <c r="N103" s="198">
        <f t="shared" si="11"/>
        <v>0</v>
      </c>
      <c r="O103" s="198">
        <f t="shared" si="5"/>
        <v>0</v>
      </c>
      <c r="P103" s="198">
        <f t="shared" si="6"/>
        <v>0</v>
      </c>
      <c r="Q103" s="198">
        <f t="shared" si="12"/>
        <v>0</v>
      </c>
      <c r="R103" s="199">
        <f t="shared" si="13"/>
        <v>0</v>
      </c>
      <c r="S103" s="194"/>
      <c r="T103" s="195"/>
      <c r="U103" s="195"/>
      <c r="V103" s="195"/>
      <c r="W103" s="195"/>
      <c r="X103" s="195"/>
      <c r="Y103" s="195"/>
      <c r="Z103" s="195"/>
      <c r="AA103" s="195"/>
      <c r="AB103" s="195"/>
    </row>
    <row r="104" spans="1:28" s="196" customFormat="1" ht="45" customHeight="1" x14ac:dyDescent="0.25">
      <c r="A104" s="188"/>
      <c r="B104" s="189">
        <v>92</v>
      </c>
      <c r="C104" s="190"/>
      <c r="D104" s="187"/>
      <c r="E104" s="191"/>
      <c r="F104" s="191"/>
      <c r="G104" s="192"/>
      <c r="H104" s="193"/>
      <c r="I104" s="193"/>
      <c r="J104" s="193"/>
      <c r="K104" s="197"/>
      <c r="L104" s="198">
        <f t="shared" si="9"/>
        <v>0</v>
      </c>
      <c r="M104" s="198">
        <f t="shared" si="10"/>
        <v>0</v>
      </c>
      <c r="N104" s="198">
        <f t="shared" si="11"/>
        <v>0</v>
      </c>
      <c r="O104" s="198">
        <f t="shared" si="5"/>
        <v>0</v>
      </c>
      <c r="P104" s="198">
        <f t="shared" si="6"/>
        <v>0</v>
      </c>
      <c r="Q104" s="198">
        <f t="shared" si="12"/>
        <v>0</v>
      </c>
      <c r="R104" s="199">
        <f t="shared" si="13"/>
        <v>0</v>
      </c>
      <c r="S104" s="194"/>
      <c r="T104" s="195"/>
      <c r="U104" s="195"/>
      <c r="V104" s="195"/>
      <c r="W104" s="195"/>
      <c r="X104" s="195"/>
      <c r="Y104" s="195"/>
      <c r="Z104" s="195"/>
      <c r="AA104" s="195"/>
      <c r="AB104" s="195"/>
    </row>
    <row r="105" spans="1:28" s="196" customFormat="1" ht="45" customHeight="1" x14ac:dyDescent="0.25">
      <c r="A105" s="188"/>
      <c r="B105" s="189">
        <v>93</v>
      </c>
      <c r="C105" s="190"/>
      <c r="D105" s="187"/>
      <c r="E105" s="191"/>
      <c r="F105" s="191"/>
      <c r="G105" s="192"/>
      <c r="H105" s="193"/>
      <c r="I105" s="193"/>
      <c r="J105" s="193"/>
      <c r="K105" s="197"/>
      <c r="L105" s="198">
        <f t="shared" si="9"/>
        <v>0</v>
      </c>
      <c r="M105" s="198">
        <f t="shared" si="10"/>
        <v>0</v>
      </c>
      <c r="N105" s="198">
        <f t="shared" si="11"/>
        <v>0</v>
      </c>
      <c r="O105" s="198">
        <f t="shared" si="5"/>
        <v>0</v>
      </c>
      <c r="P105" s="198">
        <f t="shared" si="6"/>
        <v>0</v>
      </c>
      <c r="Q105" s="198">
        <f t="shared" si="12"/>
        <v>0</v>
      </c>
      <c r="R105" s="199">
        <f t="shared" si="13"/>
        <v>0</v>
      </c>
      <c r="S105" s="194"/>
      <c r="T105" s="195"/>
      <c r="U105" s="195"/>
      <c r="V105" s="195"/>
      <c r="W105" s="195"/>
      <c r="X105" s="195"/>
      <c r="Y105" s="195"/>
      <c r="Z105" s="195"/>
      <c r="AA105" s="195"/>
      <c r="AB105" s="195"/>
    </row>
    <row r="106" spans="1:28" s="196" customFormat="1" ht="45" customHeight="1" x14ac:dyDescent="0.25">
      <c r="A106" s="188"/>
      <c r="B106" s="189">
        <v>94</v>
      </c>
      <c r="C106" s="190"/>
      <c r="D106" s="187"/>
      <c r="E106" s="191"/>
      <c r="F106" s="191"/>
      <c r="G106" s="192"/>
      <c r="H106" s="193"/>
      <c r="I106" s="193"/>
      <c r="J106" s="193"/>
      <c r="K106" s="197"/>
      <c r="L106" s="198">
        <f t="shared" si="9"/>
        <v>0</v>
      </c>
      <c r="M106" s="198">
        <f t="shared" si="10"/>
        <v>0</v>
      </c>
      <c r="N106" s="198">
        <f t="shared" si="11"/>
        <v>0</v>
      </c>
      <c r="O106" s="198">
        <f t="shared" si="5"/>
        <v>0</v>
      </c>
      <c r="P106" s="198">
        <f t="shared" si="6"/>
        <v>0</v>
      </c>
      <c r="Q106" s="198">
        <f t="shared" si="12"/>
        <v>0</v>
      </c>
      <c r="R106" s="199">
        <f t="shared" si="13"/>
        <v>0</v>
      </c>
      <c r="S106" s="194"/>
      <c r="T106" s="195"/>
      <c r="U106" s="195"/>
      <c r="V106" s="195"/>
      <c r="W106" s="195"/>
      <c r="X106" s="195"/>
      <c r="Y106" s="195"/>
      <c r="Z106" s="195"/>
      <c r="AA106" s="195"/>
      <c r="AB106" s="195"/>
    </row>
    <row r="107" spans="1:28" s="196" customFormat="1" ht="45" customHeight="1" x14ac:dyDescent="0.25">
      <c r="A107" s="188"/>
      <c r="B107" s="189">
        <v>95</v>
      </c>
      <c r="C107" s="190"/>
      <c r="D107" s="187"/>
      <c r="E107" s="191"/>
      <c r="F107" s="191"/>
      <c r="G107" s="192"/>
      <c r="H107" s="193"/>
      <c r="I107" s="193"/>
      <c r="J107" s="193"/>
      <c r="K107" s="197"/>
      <c r="L107" s="198">
        <f t="shared" si="9"/>
        <v>0</v>
      </c>
      <c r="M107" s="198">
        <f t="shared" si="10"/>
        <v>0</v>
      </c>
      <c r="N107" s="198">
        <f t="shared" si="11"/>
        <v>0</v>
      </c>
      <c r="O107" s="198">
        <f t="shared" si="5"/>
        <v>0</v>
      </c>
      <c r="P107" s="198">
        <f t="shared" si="6"/>
        <v>0</v>
      </c>
      <c r="Q107" s="198">
        <f t="shared" si="12"/>
        <v>0</v>
      </c>
      <c r="R107" s="199">
        <f t="shared" si="13"/>
        <v>0</v>
      </c>
      <c r="S107" s="194"/>
      <c r="T107" s="195"/>
      <c r="U107" s="195"/>
      <c r="V107" s="195"/>
      <c r="W107" s="195"/>
      <c r="X107" s="195"/>
      <c r="Y107" s="195"/>
      <c r="Z107" s="195"/>
      <c r="AA107" s="195"/>
      <c r="AB107" s="195"/>
    </row>
    <row r="108" spans="1:28" s="196" customFormat="1" ht="45" customHeight="1" x14ac:dyDescent="0.25">
      <c r="A108" s="188"/>
      <c r="B108" s="189">
        <v>96</v>
      </c>
      <c r="C108" s="190"/>
      <c r="D108" s="187"/>
      <c r="E108" s="191"/>
      <c r="F108" s="191"/>
      <c r="G108" s="192"/>
      <c r="H108" s="193"/>
      <c r="I108" s="193"/>
      <c r="J108" s="193"/>
      <c r="K108" s="197"/>
      <c r="L108" s="198">
        <f t="shared" si="9"/>
        <v>0</v>
      </c>
      <c r="M108" s="198">
        <f t="shared" si="10"/>
        <v>0</v>
      </c>
      <c r="N108" s="198">
        <f t="shared" si="11"/>
        <v>0</v>
      </c>
      <c r="O108" s="198">
        <f t="shared" si="5"/>
        <v>0</v>
      </c>
      <c r="P108" s="198">
        <f t="shared" si="6"/>
        <v>0</v>
      </c>
      <c r="Q108" s="198">
        <f t="shared" si="12"/>
        <v>0</v>
      </c>
      <c r="R108" s="199">
        <f t="shared" si="13"/>
        <v>0</v>
      </c>
      <c r="S108" s="194"/>
      <c r="T108" s="195"/>
      <c r="U108" s="195"/>
      <c r="V108" s="195"/>
      <c r="W108" s="195"/>
      <c r="X108" s="195"/>
      <c r="Y108" s="195"/>
      <c r="Z108" s="195"/>
      <c r="AA108" s="195"/>
      <c r="AB108" s="195"/>
    </row>
    <row r="109" spans="1:28" s="196" customFormat="1" ht="45" customHeight="1" x14ac:dyDescent="0.25">
      <c r="A109" s="188"/>
      <c r="B109" s="189">
        <v>97</v>
      </c>
      <c r="C109" s="190"/>
      <c r="D109" s="187"/>
      <c r="E109" s="191"/>
      <c r="F109" s="191"/>
      <c r="G109" s="192"/>
      <c r="H109" s="193"/>
      <c r="I109" s="193"/>
      <c r="J109" s="193"/>
      <c r="K109" s="197"/>
      <c r="L109" s="198">
        <f t="shared" si="9"/>
        <v>0</v>
      </c>
      <c r="M109" s="198">
        <f t="shared" si="10"/>
        <v>0</v>
      </c>
      <c r="N109" s="198">
        <f t="shared" si="11"/>
        <v>0</v>
      </c>
      <c r="O109" s="198">
        <f t="shared" si="5"/>
        <v>0</v>
      </c>
      <c r="P109" s="198">
        <f t="shared" si="6"/>
        <v>0</v>
      </c>
      <c r="Q109" s="198">
        <f t="shared" si="12"/>
        <v>0</v>
      </c>
      <c r="R109" s="199">
        <f t="shared" si="13"/>
        <v>0</v>
      </c>
      <c r="S109" s="194"/>
      <c r="T109" s="195"/>
      <c r="U109" s="195"/>
      <c r="V109" s="195"/>
      <c r="W109" s="195"/>
      <c r="X109" s="195"/>
      <c r="Y109" s="195"/>
      <c r="Z109" s="195"/>
      <c r="AA109" s="195"/>
      <c r="AB109" s="195"/>
    </row>
    <row r="110" spans="1:28" s="196" customFormat="1" ht="45" customHeight="1" x14ac:dyDescent="0.25">
      <c r="A110" s="188"/>
      <c r="B110" s="189">
        <v>98</v>
      </c>
      <c r="C110" s="190"/>
      <c r="D110" s="187"/>
      <c r="E110" s="191"/>
      <c r="F110" s="191"/>
      <c r="G110" s="192"/>
      <c r="H110" s="193"/>
      <c r="I110" s="193"/>
      <c r="J110" s="193"/>
      <c r="K110" s="197"/>
      <c r="L110" s="198">
        <f t="shared" si="9"/>
        <v>0</v>
      </c>
      <c r="M110" s="198">
        <f t="shared" si="10"/>
        <v>0</v>
      </c>
      <c r="N110" s="198">
        <f t="shared" si="11"/>
        <v>0</v>
      </c>
      <c r="O110" s="198">
        <f t="shared" si="5"/>
        <v>0</v>
      </c>
      <c r="P110" s="198">
        <f t="shared" si="6"/>
        <v>0</v>
      </c>
      <c r="Q110" s="198">
        <f t="shared" si="12"/>
        <v>0</v>
      </c>
      <c r="R110" s="199">
        <f t="shared" si="13"/>
        <v>0</v>
      </c>
      <c r="S110" s="194"/>
      <c r="T110" s="195"/>
      <c r="U110" s="195"/>
      <c r="V110" s="195"/>
      <c r="W110" s="195"/>
      <c r="X110" s="195"/>
      <c r="Y110" s="195"/>
      <c r="Z110" s="195"/>
      <c r="AA110" s="195"/>
      <c r="AB110" s="195"/>
    </row>
    <row r="111" spans="1:28" s="196" customFormat="1" ht="45" customHeight="1" x14ac:dyDescent="0.25">
      <c r="A111" s="188"/>
      <c r="B111" s="189">
        <v>99</v>
      </c>
      <c r="C111" s="190"/>
      <c r="D111" s="187"/>
      <c r="E111" s="191"/>
      <c r="F111" s="191"/>
      <c r="G111" s="192"/>
      <c r="H111" s="193"/>
      <c r="I111" s="193"/>
      <c r="J111" s="193"/>
      <c r="K111" s="197"/>
      <c r="L111" s="198">
        <f t="shared" si="9"/>
        <v>0</v>
      </c>
      <c r="M111" s="198">
        <f t="shared" si="10"/>
        <v>0</v>
      </c>
      <c r="N111" s="198">
        <f t="shared" si="11"/>
        <v>0</v>
      </c>
      <c r="O111" s="198">
        <f t="shared" si="5"/>
        <v>0</v>
      </c>
      <c r="P111" s="198">
        <f t="shared" si="6"/>
        <v>0</v>
      </c>
      <c r="Q111" s="198">
        <f t="shared" si="12"/>
        <v>0</v>
      </c>
      <c r="R111" s="199">
        <f t="shared" si="13"/>
        <v>0</v>
      </c>
      <c r="S111" s="194"/>
      <c r="T111" s="195"/>
      <c r="U111" s="195"/>
      <c r="V111" s="195"/>
      <c r="W111" s="195"/>
      <c r="X111" s="195"/>
      <c r="Y111" s="195"/>
      <c r="Z111" s="195"/>
      <c r="AA111" s="195"/>
      <c r="AB111" s="195"/>
    </row>
    <row r="112" spans="1:28" s="196" customFormat="1" ht="45" customHeight="1" x14ac:dyDescent="0.25">
      <c r="A112" s="188"/>
      <c r="B112" s="189">
        <v>100</v>
      </c>
      <c r="C112" s="190"/>
      <c r="D112" s="187"/>
      <c r="E112" s="191"/>
      <c r="F112" s="191"/>
      <c r="G112" s="192"/>
      <c r="H112" s="193"/>
      <c r="I112" s="193"/>
      <c r="J112" s="193"/>
      <c r="K112" s="197"/>
      <c r="L112" s="198">
        <f t="shared" si="9"/>
        <v>0</v>
      </c>
      <c r="M112" s="198">
        <f t="shared" si="10"/>
        <v>0</v>
      </c>
      <c r="N112" s="198">
        <f t="shared" si="11"/>
        <v>0</v>
      </c>
      <c r="O112" s="198">
        <f t="shared" si="5"/>
        <v>0</v>
      </c>
      <c r="P112" s="198">
        <f t="shared" si="6"/>
        <v>0</v>
      </c>
      <c r="Q112" s="198">
        <f t="shared" si="12"/>
        <v>0</v>
      </c>
      <c r="R112" s="199">
        <f t="shared" si="13"/>
        <v>0</v>
      </c>
      <c r="S112" s="194"/>
      <c r="T112" s="195"/>
      <c r="U112" s="195"/>
      <c r="V112" s="195"/>
      <c r="W112" s="195"/>
      <c r="X112" s="195"/>
      <c r="Y112" s="195"/>
      <c r="Z112" s="195"/>
      <c r="AA112" s="195"/>
      <c r="AB112" s="195"/>
    </row>
    <row r="113" spans="1:28" s="196" customFormat="1" ht="45" customHeight="1" x14ac:dyDescent="0.25">
      <c r="A113" s="188"/>
      <c r="B113" s="189">
        <v>101</v>
      </c>
      <c r="C113" s="190"/>
      <c r="D113" s="187"/>
      <c r="E113" s="191"/>
      <c r="F113" s="191"/>
      <c r="G113" s="192"/>
      <c r="H113" s="193"/>
      <c r="I113" s="193"/>
      <c r="J113" s="193"/>
      <c r="K113" s="197"/>
      <c r="L113" s="198">
        <f t="shared" si="9"/>
        <v>0</v>
      </c>
      <c r="M113" s="198">
        <f t="shared" si="10"/>
        <v>0</v>
      </c>
      <c r="N113" s="198">
        <f t="shared" si="11"/>
        <v>0</v>
      </c>
      <c r="O113" s="198">
        <f t="shared" si="5"/>
        <v>0</v>
      </c>
      <c r="P113" s="198">
        <f t="shared" si="6"/>
        <v>0</v>
      </c>
      <c r="Q113" s="198">
        <f t="shared" si="12"/>
        <v>0</v>
      </c>
      <c r="R113" s="199">
        <f t="shared" si="13"/>
        <v>0</v>
      </c>
      <c r="S113" s="194"/>
      <c r="T113" s="195"/>
      <c r="U113" s="195"/>
      <c r="V113" s="195"/>
      <c r="W113" s="195"/>
      <c r="X113" s="195"/>
      <c r="Y113" s="195"/>
      <c r="Z113" s="195"/>
      <c r="AA113" s="195"/>
      <c r="AB113" s="195"/>
    </row>
    <row r="114" spans="1:28" s="196" customFormat="1" ht="45" customHeight="1" x14ac:dyDescent="0.25">
      <c r="A114" s="188"/>
      <c r="B114" s="189">
        <v>102</v>
      </c>
      <c r="C114" s="190"/>
      <c r="D114" s="187"/>
      <c r="E114" s="191"/>
      <c r="F114" s="191"/>
      <c r="G114" s="192"/>
      <c r="H114" s="193"/>
      <c r="I114" s="193"/>
      <c r="J114" s="193"/>
      <c r="K114" s="197"/>
      <c r="L114" s="198">
        <f t="shared" si="9"/>
        <v>0</v>
      </c>
      <c r="M114" s="198">
        <f t="shared" si="10"/>
        <v>0</v>
      </c>
      <c r="N114" s="198">
        <f t="shared" si="11"/>
        <v>0</v>
      </c>
      <c r="O114" s="198">
        <f t="shared" si="5"/>
        <v>0</v>
      </c>
      <c r="P114" s="198">
        <f t="shared" si="6"/>
        <v>0</v>
      </c>
      <c r="Q114" s="198">
        <f t="shared" si="12"/>
        <v>0</v>
      </c>
      <c r="R114" s="199">
        <f t="shared" si="13"/>
        <v>0</v>
      </c>
      <c r="S114" s="194"/>
      <c r="T114" s="195"/>
      <c r="U114" s="195"/>
      <c r="V114" s="195"/>
      <c r="W114" s="195"/>
      <c r="X114" s="195"/>
      <c r="Y114" s="195"/>
      <c r="Z114" s="195"/>
      <c r="AA114" s="195"/>
      <c r="AB114" s="195"/>
    </row>
    <row r="115" spans="1:28" s="196" customFormat="1" ht="45" customHeight="1" x14ac:dyDescent="0.25">
      <c r="A115" s="188"/>
      <c r="B115" s="189">
        <v>103</v>
      </c>
      <c r="C115" s="190"/>
      <c r="D115" s="187"/>
      <c r="E115" s="191"/>
      <c r="F115" s="191"/>
      <c r="G115" s="192"/>
      <c r="H115" s="193"/>
      <c r="I115" s="193"/>
      <c r="J115" s="193"/>
      <c r="K115" s="197"/>
      <c r="L115" s="198">
        <f t="shared" si="9"/>
        <v>0</v>
      </c>
      <c r="M115" s="198">
        <f t="shared" si="10"/>
        <v>0</v>
      </c>
      <c r="N115" s="198">
        <f t="shared" si="11"/>
        <v>0</v>
      </c>
      <c r="O115" s="198">
        <f t="shared" si="5"/>
        <v>0</v>
      </c>
      <c r="P115" s="198">
        <f t="shared" si="6"/>
        <v>0</v>
      </c>
      <c r="Q115" s="198">
        <f t="shared" si="12"/>
        <v>0</v>
      </c>
      <c r="R115" s="199">
        <f t="shared" si="13"/>
        <v>0</v>
      </c>
      <c r="S115" s="194"/>
      <c r="T115" s="195"/>
      <c r="U115" s="195"/>
      <c r="V115" s="195"/>
      <c r="W115" s="195"/>
      <c r="X115" s="195"/>
      <c r="Y115" s="195"/>
      <c r="Z115" s="195"/>
      <c r="AA115" s="195"/>
      <c r="AB115" s="195"/>
    </row>
    <row r="116" spans="1:28" s="196" customFormat="1" ht="45" customHeight="1" x14ac:dyDescent="0.25">
      <c r="A116" s="188"/>
      <c r="B116" s="189">
        <v>104</v>
      </c>
      <c r="C116" s="190"/>
      <c r="D116" s="187"/>
      <c r="E116" s="191"/>
      <c r="F116" s="191"/>
      <c r="G116" s="192"/>
      <c r="H116" s="193"/>
      <c r="I116" s="193"/>
      <c r="J116" s="193"/>
      <c r="K116" s="197"/>
      <c r="L116" s="198">
        <f t="shared" si="9"/>
        <v>0</v>
      </c>
      <c r="M116" s="198">
        <f t="shared" si="10"/>
        <v>0</v>
      </c>
      <c r="N116" s="198">
        <f t="shared" si="11"/>
        <v>0</v>
      </c>
      <c r="O116" s="198">
        <f t="shared" si="5"/>
        <v>0</v>
      </c>
      <c r="P116" s="198">
        <f t="shared" si="6"/>
        <v>0</v>
      </c>
      <c r="Q116" s="198">
        <f t="shared" si="12"/>
        <v>0</v>
      </c>
      <c r="R116" s="199">
        <f t="shared" si="13"/>
        <v>0</v>
      </c>
      <c r="S116" s="194"/>
      <c r="T116" s="195"/>
      <c r="U116" s="195"/>
      <c r="V116" s="195"/>
      <c r="W116" s="195"/>
      <c r="X116" s="195"/>
      <c r="Y116" s="195"/>
      <c r="Z116" s="195"/>
      <c r="AA116" s="195"/>
      <c r="AB116" s="195"/>
    </row>
    <row r="117" spans="1:28" s="196" customFormat="1" ht="45" customHeight="1" x14ac:dyDescent="0.25">
      <c r="A117" s="188"/>
      <c r="B117" s="189">
        <v>105</v>
      </c>
      <c r="C117" s="190"/>
      <c r="D117" s="187"/>
      <c r="E117" s="191"/>
      <c r="F117" s="191"/>
      <c r="G117" s="192"/>
      <c r="H117" s="193"/>
      <c r="I117" s="193"/>
      <c r="J117" s="193"/>
      <c r="K117" s="197"/>
      <c r="L117" s="198">
        <f t="shared" si="9"/>
        <v>0</v>
      </c>
      <c r="M117" s="198">
        <f t="shared" si="10"/>
        <v>0</v>
      </c>
      <c r="N117" s="198">
        <f t="shared" si="11"/>
        <v>0</v>
      </c>
      <c r="O117" s="198">
        <f t="shared" si="5"/>
        <v>0</v>
      </c>
      <c r="P117" s="198">
        <f t="shared" si="6"/>
        <v>0</v>
      </c>
      <c r="Q117" s="198">
        <f t="shared" si="12"/>
        <v>0</v>
      </c>
      <c r="R117" s="199">
        <f t="shared" si="13"/>
        <v>0</v>
      </c>
      <c r="S117" s="194"/>
      <c r="T117" s="195"/>
      <c r="U117" s="195"/>
      <c r="V117" s="195"/>
      <c r="W117" s="195"/>
      <c r="X117" s="195"/>
      <c r="Y117" s="195"/>
      <c r="Z117" s="195"/>
      <c r="AA117" s="195"/>
      <c r="AB117" s="195"/>
    </row>
    <row r="118" spans="1:28" s="196" customFormat="1" ht="45" customHeight="1" x14ac:dyDescent="0.25">
      <c r="A118" s="188"/>
      <c r="B118" s="189">
        <v>106</v>
      </c>
      <c r="C118" s="190"/>
      <c r="D118" s="187"/>
      <c r="E118" s="191"/>
      <c r="F118" s="191"/>
      <c r="G118" s="192"/>
      <c r="H118" s="193"/>
      <c r="I118" s="193"/>
      <c r="J118" s="193"/>
      <c r="K118" s="197"/>
      <c r="L118" s="198">
        <f t="shared" si="9"/>
        <v>0</v>
      </c>
      <c r="M118" s="198">
        <f t="shared" si="10"/>
        <v>0</v>
      </c>
      <c r="N118" s="198">
        <f t="shared" si="11"/>
        <v>0</v>
      </c>
      <c r="O118" s="198">
        <f t="shared" si="5"/>
        <v>0</v>
      </c>
      <c r="P118" s="198">
        <f t="shared" si="6"/>
        <v>0</v>
      </c>
      <c r="Q118" s="198">
        <f t="shared" si="12"/>
        <v>0</v>
      </c>
      <c r="R118" s="199">
        <f t="shared" si="13"/>
        <v>0</v>
      </c>
      <c r="S118" s="194"/>
      <c r="T118" s="195"/>
      <c r="U118" s="195"/>
      <c r="V118" s="195"/>
      <c r="W118" s="195"/>
      <c r="X118" s="195"/>
      <c r="Y118" s="195"/>
      <c r="Z118" s="195"/>
      <c r="AA118" s="195"/>
      <c r="AB118" s="195"/>
    </row>
    <row r="119" spans="1:28" s="196" customFormat="1" ht="45" customHeight="1" x14ac:dyDescent="0.25">
      <c r="A119" s="188"/>
      <c r="B119" s="189">
        <v>107</v>
      </c>
      <c r="C119" s="190"/>
      <c r="D119" s="187"/>
      <c r="E119" s="191"/>
      <c r="F119" s="191"/>
      <c r="G119" s="192"/>
      <c r="H119" s="193"/>
      <c r="I119" s="193"/>
      <c r="J119" s="193"/>
      <c r="K119" s="197"/>
      <c r="L119" s="198">
        <f t="shared" si="9"/>
        <v>0</v>
      </c>
      <c r="M119" s="198">
        <f t="shared" si="10"/>
        <v>0</v>
      </c>
      <c r="N119" s="198">
        <f t="shared" si="11"/>
        <v>0</v>
      </c>
      <c r="O119" s="198">
        <f t="shared" si="5"/>
        <v>0</v>
      </c>
      <c r="P119" s="198">
        <f t="shared" si="6"/>
        <v>0</v>
      </c>
      <c r="Q119" s="198">
        <f t="shared" si="12"/>
        <v>0</v>
      </c>
      <c r="R119" s="199">
        <f t="shared" si="13"/>
        <v>0</v>
      </c>
      <c r="S119" s="194"/>
      <c r="T119" s="195"/>
      <c r="U119" s="195"/>
      <c r="V119" s="195"/>
      <c r="W119" s="195"/>
      <c r="X119" s="195"/>
      <c r="Y119" s="195"/>
      <c r="Z119" s="195"/>
      <c r="AA119" s="195"/>
      <c r="AB119" s="195"/>
    </row>
    <row r="120" spans="1:28" s="196" customFormat="1" ht="45" customHeight="1" x14ac:dyDescent="0.25">
      <c r="A120" s="188"/>
      <c r="B120" s="189">
        <v>108</v>
      </c>
      <c r="C120" s="190"/>
      <c r="D120" s="187"/>
      <c r="E120" s="191"/>
      <c r="F120" s="191"/>
      <c r="G120" s="192"/>
      <c r="H120" s="193"/>
      <c r="I120" s="193"/>
      <c r="J120" s="193"/>
      <c r="K120" s="197"/>
      <c r="L120" s="198">
        <f t="shared" si="9"/>
        <v>0</v>
      </c>
      <c r="M120" s="198">
        <f t="shared" si="10"/>
        <v>0</v>
      </c>
      <c r="N120" s="198">
        <f t="shared" si="11"/>
        <v>0</v>
      </c>
      <c r="O120" s="198">
        <f t="shared" si="5"/>
        <v>0</v>
      </c>
      <c r="P120" s="198">
        <f t="shared" si="6"/>
        <v>0</v>
      </c>
      <c r="Q120" s="198">
        <f t="shared" si="12"/>
        <v>0</v>
      </c>
      <c r="R120" s="199">
        <f t="shared" si="13"/>
        <v>0</v>
      </c>
      <c r="S120" s="194"/>
      <c r="T120" s="195"/>
      <c r="U120" s="195"/>
      <c r="V120" s="195"/>
      <c r="W120" s="195"/>
      <c r="X120" s="195"/>
      <c r="Y120" s="195"/>
      <c r="Z120" s="195"/>
      <c r="AA120" s="195"/>
      <c r="AB120" s="195"/>
    </row>
    <row r="121" spans="1:28" s="196" customFormat="1" ht="45" customHeight="1" x14ac:dyDescent="0.25">
      <c r="A121" s="188"/>
      <c r="B121" s="189">
        <v>109</v>
      </c>
      <c r="C121" s="190"/>
      <c r="D121" s="187"/>
      <c r="E121" s="191"/>
      <c r="F121" s="191"/>
      <c r="G121" s="192"/>
      <c r="H121" s="193"/>
      <c r="I121" s="193"/>
      <c r="J121" s="193"/>
      <c r="K121" s="197"/>
      <c r="L121" s="198">
        <f t="shared" si="9"/>
        <v>0</v>
      </c>
      <c r="M121" s="198">
        <f t="shared" si="10"/>
        <v>0</v>
      </c>
      <c r="N121" s="198">
        <f t="shared" si="11"/>
        <v>0</v>
      </c>
      <c r="O121" s="198">
        <f t="shared" si="5"/>
        <v>0</v>
      </c>
      <c r="P121" s="198">
        <f t="shared" si="6"/>
        <v>0</v>
      </c>
      <c r="Q121" s="198">
        <f t="shared" si="12"/>
        <v>0</v>
      </c>
      <c r="R121" s="199">
        <f t="shared" si="13"/>
        <v>0</v>
      </c>
      <c r="S121" s="194"/>
      <c r="T121" s="195"/>
      <c r="U121" s="195"/>
      <c r="V121" s="195"/>
      <c r="W121" s="195"/>
      <c r="X121" s="195"/>
      <c r="Y121" s="195"/>
      <c r="Z121" s="195"/>
      <c r="AA121" s="195"/>
      <c r="AB121" s="195"/>
    </row>
    <row r="122" spans="1:28" s="196" customFormat="1" ht="45" customHeight="1" x14ac:dyDescent="0.25">
      <c r="A122" s="188"/>
      <c r="B122" s="189">
        <v>110</v>
      </c>
      <c r="C122" s="190"/>
      <c r="D122" s="187"/>
      <c r="E122" s="191"/>
      <c r="F122" s="191"/>
      <c r="G122" s="192"/>
      <c r="H122" s="193"/>
      <c r="I122" s="193"/>
      <c r="J122" s="193"/>
      <c r="K122" s="197"/>
      <c r="L122" s="198">
        <f t="shared" si="9"/>
        <v>0</v>
      </c>
      <c r="M122" s="198">
        <f t="shared" si="10"/>
        <v>0</v>
      </c>
      <c r="N122" s="198">
        <f t="shared" si="11"/>
        <v>0</v>
      </c>
      <c r="O122" s="198">
        <f t="shared" si="5"/>
        <v>0</v>
      </c>
      <c r="P122" s="198">
        <f t="shared" si="6"/>
        <v>0</v>
      </c>
      <c r="Q122" s="198">
        <f t="shared" si="12"/>
        <v>0</v>
      </c>
      <c r="R122" s="199">
        <f t="shared" si="13"/>
        <v>0</v>
      </c>
      <c r="S122" s="194"/>
      <c r="T122" s="195"/>
      <c r="U122" s="195"/>
      <c r="V122" s="195"/>
      <c r="W122" s="195"/>
      <c r="X122" s="195"/>
      <c r="Y122" s="195"/>
      <c r="Z122" s="195"/>
      <c r="AA122" s="195"/>
      <c r="AB122" s="195"/>
    </row>
    <row r="123" spans="1:28" s="196" customFormat="1" ht="45" customHeight="1" x14ac:dyDescent="0.25">
      <c r="A123" s="188"/>
      <c r="B123" s="189">
        <v>111</v>
      </c>
      <c r="C123" s="190"/>
      <c r="D123" s="187"/>
      <c r="E123" s="191"/>
      <c r="F123" s="191"/>
      <c r="G123" s="192"/>
      <c r="H123" s="193"/>
      <c r="I123" s="193"/>
      <c r="J123" s="193"/>
      <c r="K123" s="197"/>
      <c r="L123" s="198">
        <f t="shared" si="9"/>
        <v>0</v>
      </c>
      <c r="M123" s="198">
        <f t="shared" si="10"/>
        <v>0</v>
      </c>
      <c r="N123" s="198">
        <f t="shared" si="11"/>
        <v>0</v>
      </c>
      <c r="O123" s="198">
        <f t="shared" si="5"/>
        <v>0</v>
      </c>
      <c r="P123" s="198">
        <f t="shared" si="6"/>
        <v>0</v>
      </c>
      <c r="Q123" s="198">
        <f t="shared" si="12"/>
        <v>0</v>
      </c>
      <c r="R123" s="199">
        <f t="shared" si="13"/>
        <v>0</v>
      </c>
      <c r="S123" s="194"/>
      <c r="T123" s="195"/>
      <c r="U123" s="195"/>
      <c r="V123" s="195"/>
      <c r="W123" s="195"/>
      <c r="X123" s="195"/>
      <c r="Y123" s="195"/>
      <c r="Z123" s="195"/>
      <c r="AA123" s="195"/>
      <c r="AB123" s="195"/>
    </row>
    <row r="124" spans="1:28" s="196" customFormat="1" ht="45" customHeight="1" x14ac:dyDescent="0.25">
      <c r="A124" s="188"/>
      <c r="B124" s="189">
        <v>112</v>
      </c>
      <c r="C124" s="190"/>
      <c r="D124" s="187"/>
      <c r="E124" s="191"/>
      <c r="F124" s="191"/>
      <c r="G124" s="192"/>
      <c r="H124" s="193"/>
      <c r="I124" s="193"/>
      <c r="J124" s="193"/>
      <c r="K124" s="197"/>
      <c r="L124" s="198">
        <f t="shared" si="9"/>
        <v>0</v>
      </c>
      <c r="M124" s="198">
        <f t="shared" si="10"/>
        <v>0</v>
      </c>
      <c r="N124" s="198">
        <f t="shared" si="11"/>
        <v>0</v>
      </c>
      <c r="O124" s="198">
        <f t="shared" si="5"/>
        <v>0</v>
      </c>
      <c r="P124" s="198">
        <f t="shared" si="6"/>
        <v>0</v>
      </c>
      <c r="Q124" s="198">
        <f t="shared" si="12"/>
        <v>0</v>
      </c>
      <c r="R124" s="199">
        <f t="shared" si="13"/>
        <v>0</v>
      </c>
      <c r="S124" s="194"/>
      <c r="T124" s="195"/>
      <c r="U124" s="195"/>
      <c r="V124" s="195"/>
      <c r="W124" s="195"/>
      <c r="X124" s="195"/>
      <c r="Y124" s="195"/>
      <c r="Z124" s="195"/>
      <c r="AA124" s="195"/>
      <c r="AB124" s="195"/>
    </row>
    <row r="125" spans="1:28" s="196" customFormat="1" ht="45" customHeight="1" x14ac:dyDescent="0.25">
      <c r="A125" s="188"/>
      <c r="B125" s="189">
        <v>113</v>
      </c>
      <c r="C125" s="190"/>
      <c r="D125" s="187"/>
      <c r="E125" s="191"/>
      <c r="F125" s="191"/>
      <c r="G125" s="192"/>
      <c r="H125" s="193"/>
      <c r="I125" s="193"/>
      <c r="J125" s="193"/>
      <c r="K125" s="197"/>
      <c r="L125" s="198">
        <f t="shared" si="9"/>
        <v>0</v>
      </c>
      <c r="M125" s="198">
        <f t="shared" si="10"/>
        <v>0</v>
      </c>
      <c r="N125" s="198">
        <f t="shared" si="11"/>
        <v>0</v>
      </c>
      <c r="O125" s="198">
        <f t="shared" si="5"/>
        <v>0</v>
      </c>
      <c r="P125" s="198">
        <f t="shared" si="6"/>
        <v>0</v>
      </c>
      <c r="Q125" s="198">
        <f t="shared" si="12"/>
        <v>0</v>
      </c>
      <c r="R125" s="199">
        <f t="shared" si="13"/>
        <v>0</v>
      </c>
      <c r="S125" s="194"/>
      <c r="T125" s="195"/>
      <c r="U125" s="195"/>
      <c r="V125" s="195"/>
      <c r="W125" s="195"/>
      <c r="X125" s="195"/>
      <c r="Y125" s="195"/>
      <c r="Z125" s="195"/>
      <c r="AA125" s="195"/>
      <c r="AB125" s="195"/>
    </row>
    <row r="126" spans="1:28" s="196" customFormat="1" ht="45" customHeight="1" x14ac:dyDescent="0.25">
      <c r="A126" s="188"/>
      <c r="B126" s="189">
        <v>114</v>
      </c>
      <c r="C126" s="190"/>
      <c r="D126" s="187"/>
      <c r="E126" s="191"/>
      <c r="F126" s="191"/>
      <c r="G126" s="192"/>
      <c r="H126" s="193"/>
      <c r="I126" s="193"/>
      <c r="J126" s="193"/>
      <c r="K126" s="197"/>
      <c r="L126" s="198">
        <f t="shared" si="9"/>
        <v>0</v>
      </c>
      <c r="M126" s="198">
        <f t="shared" si="10"/>
        <v>0</v>
      </c>
      <c r="N126" s="198">
        <f t="shared" si="11"/>
        <v>0</v>
      </c>
      <c r="O126" s="198">
        <f t="shared" si="5"/>
        <v>0</v>
      </c>
      <c r="P126" s="198">
        <f t="shared" si="6"/>
        <v>0</v>
      </c>
      <c r="Q126" s="198">
        <f t="shared" si="12"/>
        <v>0</v>
      </c>
      <c r="R126" s="199">
        <f t="shared" si="13"/>
        <v>0</v>
      </c>
      <c r="S126" s="194"/>
      <c r="T126" s="195"/>
      <c r="U126" s="195"/>
      <c r="V126" s="195"/>
      <c r="W126" s="195"/>
      <c r="X126" s="195"/>
      <c r="Y126" s="195"/>
      <c r="Z126" s="195"/>
      <c r="AA126" s="195"/>
      <c r="AB126" s="195"/>
    </row>
    <row r="127" spans="1:28" s="196" customFormat="1" ht="45" customHeight="1" x14ac:dyDescent="0.25">
      <c r="A127" s="188"/>
      <c r="B127" s="189">
        <v>115</v>
      </c>
      <c r="C127" s="190"/>
      <c r="D127" s="187"/>
      <c r="E127" s="191"/>
      <c r="F127" s="191"/>
      <c r="G127" s="192"/>
      <c r="H127" s="193"/>
      <c r="I127" s="193"/>
      <c r="J127" s="193"/>
      <c r="K127" s="197"/>
      <c r="L127" s="198">
        <f t="shared" si="9"/>
        <v>0</v>
      </c>
      <c r="M127" s="198">
        <f t="shared" si="10"/>
        <v>0</v>
      </c>
      <c r="N127" s="198">
        <f t="shared" si="11"/>
        <v>0</v>
      </c>
      <c r="O127" s="198">
        <f t="shared" si="5"/>
        <v>0</v>
      </c>
      <c r="P127" s="198">
        <f t="shared" si="6"/>
        <v>0</v>
      </c>
      <c r="Q127" s="198">
        <f t="shared" si="12"/>
        <v>0</v>
      </c>
      <c r="R127" s="199">
        <f t="shared" si="13"/>
        <v>0</v>
      </c>
      <c r="S127" s="194"/>
      <c r="T127" s="195"/>
      <c r="U127" s="195"/>
      <c r="V127" s="195"/>
      <c r="W127" s="195"/>
      <c r="X127" s="195"/>
      <c r="Y127" s="195"/>
      <c r="Z127" s="195"/>
      <c r="AA127" s="195"/>
      <c r="AB127" s="195"/>
    </row>
    <row r="128" spans="1:28" s="196" customFormat="1" ht="45" customHeight="1" x14ac:dyDescent="0.25">
      <c r="A128" s="188"/>
      <c r="B128" s="189">
        <v>116</v>
      </c>
      <c r="C128" s="190"/>
      <c r="D128" s="187"/>
      <c r="E128" s="191"/>
      <c r="F128" s="191"/>
      <c r="G128" s="192"/>
      <c r="H128" s="193"/>
      <c r="I128" s="193"/>
      <c r="J128" s="193"/>
      <c r="K128" s="197"/>
      <c r="L128" s="198">
        <f t="shared" si="9"/>
        <v>0</v>
      </c>
      <c r="M128" s="198">
        <f t="shared" si="10"/>
        <v>0</v>
      </c>
      <c r="N128" s="198">
        <f t="shared" si="11"/>
        <v>0</v>
      </c>
      <c r="O128" s="198">
        <f t="shared" si="5"/>
        <v>0</v>
      </c>
      <c r="P128" s="198">
        <f t="shared" si="6"/>
        <v>0</v>
      </c>
      <c r="Q128" s="198">
        <f t="shared" si="12"/>
        <v>0</v>
      </c>
      <c r="R128" s="199">
        <f t="shared" si="13"/>
        <v>0</v>
      </c>
      <c r="S128" s="194"/>
      <c r="T128" s="195"/>
      <c r="U128" s="195"/>
      <c r="V128" s="195"/>
      <c r="W128" s="195"/>
      <c r="X128" s="195"/>
      <c r="Y128" s="195"/>
      <c r="Z128" s="195"/>
      <c r="AA128" s="195"/>
      <c r="AB128" s="195"/>
    </row>
    <row r="129" spans="1:28" s="196" customFormat="1" ht="45" customHeight="1" x14ac:dyDescent="0.25">
      <c r="A129" s="188"/>
      <c r="B129" s="189">
        <v>117</v>
      </c>
      <c r="C129" s="190"/>
      <c r="D129" s="187"/>
      <c r="E129" s="191"/>
      <c r="F129" s="191"/>
      <c r="G129" s="192"/>
      <c r="H129" s="193"/>
      <c r="I129" s="193"/>
      <c r="J129" s="193"/>
      <c r="K129" s="197"/>
      <c r="L129" s="198">
        <f t="shared" si="9"/>
        <v>0</v>
      </c>
      <c r="M129" s="198">
        <f t="shared" si="10"/>
        <v>0</v>
      </c>
      <c r="N129" s="198">
        <f t="shared" si="11"/>
        <v>0</v>
      </c>
      <c r="O129" s="198">
        <f t="shared" si="5"/>
        <v>0</v>
      </c>
      <c r="P129" s="198">
        <f t="shared" si="6"/>
        <v>0</v>
      </c>
      <c r="Q129" s="198">
        <f t="shared" si="12"/>
        <v>0</v>
      </c>
      <c r="R129" s="199">
        <f t="shared" si="13"/>
        <v>0</v>
      </c>
      <c r="S129" s="194"/>
      <c r="T129" s="195"/>
      <c r="U129" s="195"/>
      <c r="V129" s="195"/>
      <c r="W129" s="195"/>
      <c r="X129" s="195"/>
      <c r="Y129" s="195"/>
      <c r="Z129" s="195"/>
      <c r="AA129" s="195"/>
      <c r="AB129" s="195"/>
    </row>
    <row r="130" spans="1:28" s="196" customFormat="1" ht="45" customHeight="1" x14ac:dyDescent="0.25">
      <c r="A130" s="188"/>
      <c r="B130" s="189">
        <v>118</v>
      </c>
      <c r="C130" s="190"/>
      <c r="D130" s="187"/>
      <c r="E130" s="191"/>
      <c r="F130" s="191"/>
      <c r="G130" s="192"/>
      <c r="H130" s="193"/>
      <c r="I130" s="193"/>
      <c r="J130" s="193"/>
      <c r="K130" s="197"/>
      <c r="L130" s="198">
        <f t="shared" si="9"/>
        <v>0</v>
      </c>
      <c r="M130" s="198">
        <f t="shared" si="10"/>
        <v>0</v>
      </c>
      <c r="N130" s="198">
        <f t="shared" si="11"/>
        <v>0</v>
      </c>
      <c r="O130" s="198">
        <f t="shared" si="5"/>
        <v>0</v>
      </c>
      <c r="P130" s="198">
        <f t="shared" si="6"/>
        <v>0</v>
      </c>
      <c r="Q130" s="198">
        <f t="shared" si="12"/>
        <v>0</v>
      </c>
      <c r="R130" s="199">
        <f t="shared" si="13"/>
        <v>0</v>
      </c>
      <c r="S130" s="194"/>
      <c r="T130" s="195"/>
      <c r="U130" s="195"/>
      <c r="V130" s="195"/>
      <c r="W130" s="195"/>
      <c r="X130" s="195"/>
      <c r="Y130" s="195"/>
      <c r="Z130" s="195"/>
      <c r="AA130" s="195"/>
      <c r="AB130" s="195"/>
    </row>
    <row r="131" spans="1:28" s="196" customFormat="1" ht="45" customHeight="1" x14ac:dyDescent="0.25">
      <c r="A131" s="188"/>
      <c r="B131" s="189">
        <v>119</v>
      </c>
      <c r="C131" s="190"/>
      <c r="D131" s="187"/>
      <c r="E131" s="191"/>
      <c r="F131" s="191"/>
      <c r="G131" s="192"/>
      <c r="H131" s="193"/>
      <c r="I131" s="193"/>
      <c r="J131" s="193"/>
      <c r="K131" s="197"/>
      <c r="L131" s="198">
        <f t="shared" si="9"/>
        <v>0</v>
      </c>
      <c r="M131" s="198">
        <f t="shared" si="10"/>
        <v>0</v>
      </c>
      <c r="N131" s="198">
        <f t="shared" si="11"/>
        <v>0</v>
      </c>
      <c r="O131" s="198">
        <f t="shared" si="5"/>
        <v>0</v>
      </c>
      <c r="P131" s="198">
        <f t="shared" si="6"/>
        <v>0</v>
      </c>
      <c r="Q131" s="198">
        <f t="shared" si="12"/>
        <v>0</v>
      </c>
      <c r="R131" s="199">
        <f t="shared" si="13"/>
        <v>0</v>
      </c>
      <c r="S131" s="194"/>
      <c r="T131" s="195"/>
      <c r="U131" s="195"/>
      <c r="V131" s="195"/>
      <c r="W131" s="195"/>
      <c r="X131" s="195"/>
      <c r="Y131" s="195"/>
      <c r="Z131" s="195"/>
      <c r="AA131" s="195"/>
      <c r="AB131" s="195"/>
    </row>
    <row r="132" spans="1:28" s="196" customFormat="1" ht="45" customHeight="1" x14ac:dyDescent="0.25">
      <c r="A132" s="188"/>
      <c r="B132" s="189">
        <v>120</v>
      </c>
      <c r="C132" s="190"/>
      <c r="D132" s="187"/>
      <c r="E132" s="191"/>
      <c r="F132" s="191"/>
      <c r="G132" s="192"/>
      <c r="H132" s="193"/>
      <c r="I132" s="193"/>
      <c r="J132" s="193"/>
      <c r="K132" s="197"/>
      <c r="L132" s="198">
        <f t="shared" si="9"/>
        <v>0</v>
      </c>
      <c r="M132" s="198">
        <f t="shared" si="10"/>
        <v>0</v>
      </c>
      <c r="N132" s="198">
        <f t="shared" si="11"/>
        <v>0</v>
      </c>
      <c r="O132" s="198">
        <f t="shared" si="5"/>
        <v>0</v>
      </c>
      <c r="P132" s="198">
        <f t="shared" si="6"/>
        <v>0</v>
      </c>
      <c r="Q132" s="198">
        <f t="shared" si="12"/>
        <v>0</v>
      </c>
      <c r="R132" s="199">
        <f t="shared" si="13"/>
        <v>0</v>
      </c>
      <c r="S132" s="194"/>
      <c r="T132" s="195"/>
      <c r="U132" s="195"/>
      <c r="V132" s="195"/>
      <c r="W132" s="195"/>
      <c r="X132" s="195"/>
      <c r="Y132" s="195"/>
      <c r="Z132" s="195"/>
      <c r="AA132" s="195"/>
      <c r="AB132" s="195"/>
    </row>
    <row r="133" spans="1:28" s="196" customFormat="1" ht="45" customHeight="1" x14ac:dyDescent="0.25">
      <c r="A133" s="188"/>
      <c r="B133" s="189">
        <v>121</v>
      </c>
      <c r="C133" s="190"/>
      <c r="D133" s="187"/>
      <c r="E133" s="191"/>
      <c r="F133" s="191"/>
      <c r="G133" s="192"/>
      <c r="H133" s="193"/>
      <c r="I133" s="193"/>
      <c r="J133" s="193"/>
      <c r="K133" s="197"/>
      <c r="L133" s="198">
        <f t="shared" si="9"/>
        <v>0</v>
      </c>
      <c r="M133" s="198">
        <f t="shared" si="10"/>
        <v>0</v>
      </c>
      <c r="N133" s="198">
        <f t="shared" si="11"/>
        <v>0</v>
      </c>
      <c r="O133" s="198">
        <f t="shared" si="5"/>
        <v>0</v>
      </c>
      <c r="P133" s="198">
        <f t="shared" si="6"/>
        <v>0</v>
      </c>
      <c r="Q133" s="198">
        <f t="shared" si="12"/>
        <v>0</v>
      </c>
      <c r="R133" s="199">
        <f t="shared" si="13"/>
        <v>0</v>
      </c>
      <c r="S133" s="194"/>
      <c r="T133" s="195"/>
      <c r="U133" s="195"/>
      <c r="V133" s="195"/>
      <c r="W133" s="195"/>
      <c r="X133" s="195"/>
      <c r="Y133" s="195"/>
      <c r="Z133" s="195"/>
      <c r="AA133" s="195"/>
      <c r="AB133" s="195"/>
    </row>
    <row r="134" spans="1:28" s="196" customFormat="1" ht="45" customHeight="1" x14ac:dyDescent="0.25">
      <c r="A134" s="188"/>
      <c r="B134" s="189">
        <v>122</v>
      </c>
      <c r="C134" s="190"/>
      <c r="D134" s="187"/>
      <c r="E134" s="191"/>
      <c r="F134" s="191"/>
      <c r="G134" s="192"/>
      <c r="H134" s="193"/>
      <c r="I134" s="193"/>
      <c r="J134" s="193"/>
      <c r="K134" s="197"/>
      <c r="L134" s="198">
        <f t="shared" si="9"/>
        <v>0</v>
      </c>
      <c r="M134" s="198">
        <f t="shared" si="10"/>
        <v>0</v>
      </c>
      <c r="N134" s="198">
        <f t="shared" si="11"/>
        <v>0</v>
      </c>
      <c r="O134" s="198">
        <f t="shared" si="5"/>
        <v>0</v>
      </c>
      <c r="P134" s="198">
        <f t="shared" si="6"/>
        <v>0</v>
      </c>
      <c r="Q134" s="198">
        <f t="shared" si="12"/>
        <v>0</v>
      </c>
      <c r="R134" s="199">
        <f t="shared" si="13"/>
        <v>0</v>
      </c>
      <c r="S134" s="194"/>
      <c r="T134" s="195"/>
      <c r="U134" s="195"/>
      <c r="V134" s="195"/>
      <c r="W134" s="195"/>
      <c r="X134" s="195"/>
      <c r="Y134" s="195"/>
      <c r="Z134" s="195"/>
      <c r="AA134" s="195"/>
      <c r="AB134" s="195"/>
    </row>
    <row r="135" spans="1:28" s="196" customFormat="1" ht="45" customHeight="1" x14ac:dyDescent="0.25">
      <c r="A135" s="188"/>
      <c r="B135" s="189">
        <v>123</v>
      </c>
      <c r="C135" s="190"/>
      <c r="D135" s="187"/>
      <c r="E135" s="191"/>
      <c r="F135" s="191"/>
      <c r="G135" s="192"/>
      <c r="H135" s="193"/>
      <c r="I135" s="193"/>
      <c r="J135" s="193"/>
      <c r="K135" s="197"/>
      <c r="L135" s="198">
        <f t="shared" si="9"/>
        <v>0</v>
      </c>
      <c r="M135" s="198">
        <f t="shared" si="10"/>
        <v>0</v>
      </c>
      <c r="N135" s="198">
        <f t="shared" si="11"/>
        <v>0</v>
      </c>
      <c r="O135" s="198">
        <f t="shared" si="5"/>
        <v>0</v>
      </c>
      <c r="P135" s="198">
        <f t="shared" si="6"/>
        <v>0</v>
      </c>
      <c r="Q135" s="198">
        <f t="shared" si="12"/>
        <v>0</v>
      </c>
      <c r="R135" s="199">
        <f t="shared" si="13"/>
        <v>0</v>
      </c>
      <c r="S135" s="194"/>
      <c r="T135" s="195"/>
      <c r="U135" s="195"/>
      <c r="V135" s="195"/>
      <c r="W135" s="195"/>
      <c r="X135" s="195"/>
      <c r="Y135" s="195"/>
      <c r="Z135" s="195"/>
      <c r="AA135" s="195"/>
      <c r="AB135" s="195"/>
    </row>
    <row r="136" spans="1:28" s="196" customFormat="1" ht="45" customHeight="1" x14ac:dyDescent="0.25">
      <c r="A136" s="188"/>
      <c r="B136" s="189">
        <v>124</v>
      </c>
      <c r="C136" s="190"/>
      <c r="D136" s="187"/>
      <c r="E136" s="191"/>
      <c r="F136" s="191"/>
      <c r="G136" s="192"/>
      <c r="H136" s="193"/>
      <c r="I136" s="193"/>
      <c r="J136" s="193"/>
      <c r="K136" s="197"/>
      <c r="L136" s="198">
        <f t="shared" si="9"/>
        <v>0</v>
      </c>
      <c r="M136" s="198">
        <f t="shared" si="10"/>
        <v>0</v>
      </c>
      <c r="N136" s="198">
        <f t="shared" si="11"/>
        <v>0</v>
      </c>
      <c r="O136" s="198">
        <f>H136*K136*0.3</f>
        <v>0</v>
      </c>
      <c r="P136" s="198">
        <f t="shared" si="6"/>
        <v>0</v>
      </c>
      <c r="Q136" s="198">
        <f t="shared" si="12"/>
        <v>0</v>
      </c>
      <c r="R136" s="199">
        <f t="shared" si="13"/>
        <v>0</v>
      </c>
      <c r="S136" s="194"/>
      <c r="T136" s="195"/>
      <c r="U136" s="195"/>
      <c r="V136" s="195"/>
      <c r="W136" s="195"/>
      <c r="X136" s="195"/>
      <c r="Y136" s="195"/>
      <c r="Z136" s="195"/>
      <c r="AA136" s="195"/>
      <c r="AB136" s="195"/>
    </row>
    <row r="137" spans="1:28" s="196" customFormat="1" ht="45" customHeight="1" x14ac:dyDescent="0.25">
      <c r="A137" s="188"/>
      <c r="B137" s="189">
        <v>125</v>
      </c>
      <c r="C137" s="190"/>
      <c r="D137" s="187"/>
      <c r="E137" s="191"/>
      <c r="F137" s="191"/>
      <c r="G137" s="192"/>
      <c r="H137" s="193"/>
      <c r="I137" s="193"/>
      <c r="J137" s="193"/>
      <c r="K137" s="197"/>
      <c r="L137" s="198">
        <f t="shared" si="9"/>
        <v>0</v>
      </c>
      <c r="M137" s="198">
        <f t="shared" si="10"/>
        <v>0</v>
      </c>
      <c r="N137" s="198">
        <f t="shared" si="11"/>
        <v>0</v>
      </c>
      <c r="O137" s="198">
        <f t="shared" ref="O137:O151" si="14">H137*K137*0.3</f>
        <v>0</v>
      </c>
      <c r="P137" s="198">
        <f t="shared" si="6"/>
        <v>0</v>
      </c>
      <c r="Q137" s="198">
        <f t="shared" si="12"/>
        <v>0</v>
      </c>
      <c r="R137" s="199">
        <f t="shared" si="13"/>
        <v>0</v>
      </c>
      <c r="S137" s="194"/>
      <c r="T137" s="195"/>
      <c r="U137" s="195"/>
      <c r="V137" s="195"/>
      <c r="W137" s="195"/>
      <c r="X137" s="195"/>
      <c r="Y137" s="195"/>
      <c r="Z137" s="195"/>
      <c r="AA137" s="195"/>
      <c r="AB137" s="195"/>
    </row>
    <row r="138" spans="1:28" s="196" customFormat="1" ht="45" customHeight="1" x14ac:dyDescent="0.25">
      <c r="A138" s="188"/>
      <c r="B138" s="189">
        <v>126</v>
      </c>
      <c r="C138" s="190"/>
      <c r="D138" s="187"/>
      <c r="E138" s="191"/>
      <c r="F138" s="191"/>
      <c r="G138" s="192"/>
      <c r="H138" s="193"/>
      <c r="I138" s="193"/>
      <c r="J138" s="193"/>
      <c r="K138" s="197"/>
      <c r="L138" s="198">
        <f t="shared" si="9"/>
        <v>0</v>
      </c>
      <c r="M138" s="198">
        <f t="shared" si="10"/>
        <v>0</v>
      </c>
      <c r="N138" s="198">
        <f t="shared" si="11"/>
        <v>0</v>
      </c>
      <c r="O138" s="198">
        <f t="shared" si="14"/>
        <v>0</v>
      </c>
      <c r="P138" s="198">
        <f t="shared" si="6"/>
        <v>0</v>
      </c>
      <c r="Q138" s="198">
        <f t="shared" si="12"/>
        <v>0</v>
      </c>
      <c r="R138" s="199">
        <f t="shared" si="13"/>
        <v>0</v>
      </c>
      <c r="S138" s="194"/>
      <c r="T138" s="195"/>
      <c r="U138" s="195"/>
      <c r="V138" s="195"/>
      <c r="W138" s="195"/>
      <c r="X138" s="195"/>
      <c r="Y138" s="195"/>
      <c r="Z138" s="195"/>
      <c r="AA138" s="195"/>
      <c r="AB138" s="195"/>
    </row>
    <row r="139" spans="1:28" s="196" customFormat="1" ht="45" customHeight="1" x14ac:dyDescent="0.25">
      <c r="A139" s="188"/>
      <c r="B139" s="189">
        <v>127</v>
      </c>
      <c r="C139" s="190"/>
      <c r="D139" s="187"/>
      <c r="E139" s="191"/>
      <c r="F139" s="191"/>
      <c r="G139" s="192"/>
      <c r="H139" s="193"/>
      <c r="I139" s="193"/>
      <c r="J139" s="193"/>
      <c r="K139" s="197"/>
      <c r="L139" s="198">
        <f t="shared" si="9"/>
        <v>0</v>
      </c>
      <c r="M139" s="198">
        <f t="shared" si="10"/>
        <v>0</v>
      </c>
      <c r="N139" s="198">
        <f t="shared" si="11"/>
        <v>0</v>
      </c>
      <c r="O139" s="198">
        <f t="shared" si="14"/>
        <v>0</v>
      </c>
      <c r="P139" s="198">
        <f t="shared" si="6"/>
        <v>0</v>
      </c>
      <c r="Q139" s="198">
        <f t="shared" si="12"/>
        <v>0</v>
      </c>
      <c r="R139" s="199">
        <f t="shared" si="13"/>
        <v>0</v>
      </c>
      <c r="S139" s="194"/>
      <c r="T139" s="195"/>
      <c r="U139" s="195"/>
      <c r="V139" s="195"/>
      <c r="W139" s="195"/>
      <c r="X139" s="195"/>
      <c r="Y139" s="195"/>
      <c r="Z139" s="195"/>
      <c r="AA139" s="195"/>
      <c r="AB139" s="195"/>
    </row>
    <row r="140" spans="1:28" s="196" customFormat="1" ht="45" customHeight="1" x14ac:dyDescent="0.25">
      <c r="A140" s="188"/>
      <c r="B140" s="189">
        <v>128</v>
      </c>
      <c r="C140" s="190"/>
      <c r="D140" s="187"/>
      <c r="E140" s="191"/>
      <c r="F140" s="191"/>
      <c r="G140" s="192"/>
      <c r="H140" s="193"/>
      <c r="I140" s="193"/>
      <c r="J140" s="193"/>
      <c r="K140" s="197"/>
      <c r="L140" s="198">
        <f t="shared" si="9"/>
        <v>0</v>
      </c>
      <c r="M140" s="198">
        <f t="shared" si="10"/>
        <v>0</v>
      </c>
      <c r="N140" s="198">
        <f t="shared" si="11"/>
        <v>0</v>
      </c>
      <c r="O140" s="198">
        <f t="shared" si="14"/>
        <v>0</v>
      </c>
      <c r="P140" s="198">
        <f t="shared" si="6"/>
        <v>0</v>
      </c>
      <c r="Q140" s="198">
        <f t="shared" si="12"/>
        <v>0</v>
      </c>
      <c r="R140" s="199">
        <f t="shared" si="13"/>
        <v>0</v>
      </c>
      <c r="S140" s="194"/>
      <c r="T140" s="195"/>
      <c r="U140" s="195"/>
      <c r="V140" s="195"/>
      <c r="W140" s="195"/>
      <c r="X140" s="195"/>
      <c r="Y140" s="195"/>
      <c r="Z140" s="195"/>
      <c r="AA140" s="195"/>
      <c r="AB140" s="195"/>
    </row>
    <row r="141" spans="1:28" s="196" customFormat="1" ht="45" customHeight="1" x14ac:dyDescent="0.25">
      <c r="A141" s="188"/>
      <c r="B141" s="189">
        <v>129</v>
      </c>
      <c r="C141" s="190"/>
      <c r="D141" s="187"/>
      <c r="E141" s="191"/>
      <c r="F141" s="191"/>
      <c r="G141" s="192"/>
      <c r="H141" s="193"/>
      <c r="I141" s="193"/>
      <c r="J141" s="193"/>
      <c r="K141" s="197"/>
      <c r="L141" s="198">
        <f t="shared" si="9"/>
        <v>0</v>
      </c>
      <c r="M141" s="198">
        <f t="shared" si="10"/>
        <v>0</v>
      </c>
      <c r="N141" s="198">
        <f t="shared" si="11"/>
        <v>0</v>
      </c>
      <c r="O141" s="198">
        <f t="shared" si="14"/>
        <v>0</v>
      </c>
      <c r="P141" s="198">
        <f t="shared" si="6"/>
        <v>0</v>
      </c>
      <c r="Q141" s="198">
        <f t="shared" si="12"/>
        <v>0</v>
      </c>
      <c r="R141" s="199">
        <f t="shared" si="13"/>
        <v>0</v>
      </c>
      <c r="S141" s="194"/>
      <c r="T141" s="195"/>
      <c r="U141" s="195"/>
      <c r="V141" s="195"/>
      <c r="W141" s="195"/>
      <c r="X141" s="195"/>
      <c r="Y141" s="195"/>
      <c r="Z141" s="195"/>
      <c r="AA141" s="195"/>
      <c r="AB141" s="195"/>
    </row>
    <row r="142" spans="1:28" s="196" customFormat="1" ht="45" customHeight="1" x14ac:dyDescent="0.25">
      <c r="A142" s="188"/>
      <c r="B142" s="189">
        <v>130</v>
      </c>
      <c r="C142" s="190"/>
      <c r="D142" s="187"/>
      <c r="E142" s="191"/>
      <c r="F142" s="191"/>
      <c r="G142" s="192"/>
      <c r="H142" s="193"/>
      <c r="I142" s="193"/>
      <c r="J142" s="193"/>
      <c r="K142" s="197"/>
      <c r="L142" s="198">
        <f t="shared" ref="L142:L151" si="15">IF(H142&gt;0,K142*0.3,0)</f>
        <v>0</v>
      </c>
      <c r="M142" s="198">
        <f t="shared" ref="M142:M151" si="16">IF(I142&gt;0,K142*0.5,0)</f>
        <v>0</v>
      </c>
      <c r="N142" s="198">
        <f t="shared" ref="N142:N205" si="17">IF(J142&gt;0,K142*0.7,0)</f>
        <v>0</v>
      </c>
      <c r="O142" s="198">
        <f t="shared" si="14"/>
        <v>0</v>
      </c>
      <c r="P142" s="198">
        <f t="shared" si="6"/>
        <v>0</v>
      </c>
      <c r="Q142" s="198">
        <f t="shared" ref="Q142:Q205" si="18">J142*K142*0.7</f>
        <v>0</v>
      </c>
      <c r="R142" s="199">
        <f t="shared" ref="R142:R205" si="19">O142+P142+Q142</f>
        <v>0</v>
      </c>
      <c r="S142" s="194"/>
      <c r="T142" s="195"/>
      <c r="U142" s="195"/>
      <c r="V142" s="195"/>
      <c r="W142" s="195"/>
      <c r="X142" s="195"/>
      <c r="Y142" s="195"/>
      <c r="Z142" s="195"/>
      <c r="AA142" s="195"/>
      <c r="AB142" s="195"/>
    </row>
    <row r="143" spans="1:28" s="196" customFormat="1" ht="45" customHeight="1" x14ac:dyDescent="0.25">
      <c r="A143" s="188"/>
      <c r="B143" s="189">
        <v>131</v>
      </c>
      <c r="C143" s="190"/>
      <c r="D143" s="187"/>
      <c r="E143" s="191"/>
      <c r="F143" s="191"/>
      <c r="G143" s="192"/>
      <c r="H143" s="193"/>
      <c r="I143" s="193"/>
      <c r="J143" s="193"/>
      <c r="K143" s="197"/>
      <c r="L143" s="198">
        <f t="shared" si="15"/>
        <v>0</v>
      </c>
      <c r="M143" s="198">
        <f t="shared" si="16"/>
        <v>0</v>
      </c>
      <c r="N143" s="198">
        <f t="shared" si="17"/>
        <v>0</v>
      </c>
      <c r="O143" s="198">
        <f t="shared" si="14"/>
        <v>0</v>
      </c>
      <c r="P143" s="198">
        <f t="shared" si="6"/>
        <v>0</v>
      </c>
      <c r="Q143" s="198">
        <f t="shared" si="18"/>
        <v>0</v>
      </c>
      <c r="R143" s="199">
        <f t="shared" si="19"/>
        <v>0</v>
      </c>
      <c r="S143" s="194"/>
      <c r="T143" s="195"/>
      <c r="U143" s="195"/>
      <c r="V143" s="195"/>
      <c r="W143" s="195"/>
      <c r="X143" s="195"/>
      <c r="Y143" s="195"/>
      <c r="Z143" s="195"/>
      <c r="AA143" s="195"/>
      <c r="AB143" s="195"/>
    </row>
    <row r="144" spans="1:28" s="196" customFormat="1" ht="45" customHeight="1" x14ac:dyDescent="0.25">
      <c r="A144" s="188"/>
      <c r="B144" s="189">
        <v>132</v>
      </c>
      <c r="C144" s="190"/>
      <c r="D144" s="187"/>
      <c r="E144" s="191"/>
      <c r="F144" s="191"/>
      <c r="G144" s="192"/>
      <c r="H144" s="193"/>
      <c r="I144" s="193"/>
      <c r="J144" s="193"/>
      <c r="K144" s="197"/>
      <c r="L144" s="198">
        <f t="shared" si="15"/>
        <v>0</v>
      </c>
      <c r="M144" s="198">
        <f t="shared" si="16"/>
        <v>0</v>
      </c>
      <c r="N144" s="198">
        <f t="shared" si="17"/>
        <v>0</v>
      </c>
      <c r="O144" s="198">
        <f t="shared" si="14"/>
        <v>0</v>
      </c>
      <c r="P144" s="198">
        <f t="shared" si="6"/>
        <v>0</v>
      </c>
      <c r="Q144" s="198">
        <f t="shared" si="18"/>
        <v>0</v>
      </c>
      <c r="R144" s="199">
        <f t="shared" si="19"/>
        <v>0</v>
      </c>
      <c r="S144" s="194"/>
      <c r="T144" s="195"/>
      <c r="U144" s="195"/>
      <c r="V144" s="195"/>
      <c r="W144" s="195"/>
      <c r="X144" s="195"/>
      <c r="Y144" s="195"/>
      <c r="Z144" s="195"/>
      <c r="AA144" s="195"/>
      <c r="AB144" s="195"/>
    </row>
    <row r="145" spans="1:28" s="196" customFormat="1" ht="45" customHeight="1" x14ac:dyDescent="0.25">
      <c r="A145" s="188"/>
      <c r="B145" s="189">
        <v>133</v>
      </c>
      <c r="C145" s="190"/>
      <c r="D145" s="187"/>
      <c r="E145" s="191"/>
      <c r="F145" s="191"/>
      <c r="G145" s="192"/>
      <c r="H145" s="193"/>
      <c r="I145" s="193"/>
      <c r="J145" s="193"/>
      <c r="K145" s="197"/>
      <c r="L145" s="198">
        <f t="shared" si="15"/>
        <v>0</v>
      </c>
      <c r="M145" s="198">
        <f t="shared" si="16"/>
        <v>0</v>
      </c>
      <c r="N145" s="198">
        <f t="shared" si="17"/>
        <v>0</v>
      </c>
      <c r="O145" s="198">
        <f t="shared" si="14"/>
        <v>0</v>
      </c>
      <c r="P145" s="198">
        <f t="shared" si="6"/>
        <v>0</v>
      </c>
      <c r="Q145" s="198">
        <f t="shared" si="18"/>
        <v>0</v>
      </c>
      <c r="R145" s="199">
        <f t="shared" si="19"/>
        <v>0</v>
      </c>
      <c r="S145" s="194"/>
      <c r="T145" s="195"/>
      <c r="U145" s="195"/>
      <c r="V145" s="195"/>
      <c r="W145" s="195"/>
      <c r="X145" s="195"/>
      <c r="Y145" s="195"/>
      <c r="Z145" s="195"/>
      <c r="AA145" s="195"/>
      <c r="AB145" s="195"/>
    </row>
    <row r="146" spans="1:28" s="196" customFormat="1" ht="45" customHeight="1" x14ac:dyDescent="0.25">
      <c r="A146" s="188"/>
      <c r="B146" s="189">
        <v>134</v>
      </c>
      <c r="C146" s="190"/>
      <c r="D146" s="187"/>
      <c r="E146" s="191"/>
      <c r="F146" s="191"/>
      <c r="G146" s="192"/>
      <c r="H146" s="193"/>
      <c r="I146" s="193"/>
      <c r="J146" s="193"/>
      <c r="K146" s="197"/>
      <c r="L146" s="198">
        <f t="shared" si="15"/>
        <v>0</v>
      </c>
      <c r="M146" s="198">
        <f t="shared" si="16"/>
        <v>0</v>
      </c>
      <c r="N146" s="198">
        <f t="shared" si="17"/>
        <v>0</v>
      </c>
      <c r="O146" s="198">
        <f t="shared" si="14"/>
        <v>0</v>
      </c>
      <c r="P146" s="198">
        <f t="shared" si="6"/>
        <v>0</v>
      </c>
      <c r="Q146" s="198">
        <f t="shared" si="18"/>
        <v>0</v>
      </c>
      <c r="R146" s="199">
        <f t="shared" si="19"/>
        <v>0</v>
      </c>
      <c r="S146" s="194"/>
      <c r="T146" s="195"/>
      <c r="U146" s="195"/>
      <c r="V146" s="195"/>
      <c r="W146" s="195"/>
      <c r="X146" s="195"/>
      <c r="Y146" s="195"/>
      <c r="Z146" s="195"/>
      <c r="AA146" s="195"/>
      <c r="AB146" s="195"/>
    </row>
    <row r="147" spans="1:28" s="196" customFormat="1" ht="45" customHeight="1" x14ac:dyDescent="0.25">
      <c r="A147" s="188"/>
      <c r="B147" s="189">
        <v>135</v>
      </c>
      <c r="C147" s="190"/>
      <c r="D147" s="187"/>
      <c r="E147" s="191"/>
      <c r="F147" s="191"/>
      <c r="G147" s="192"/>
      <c r="H147" s="193"/>
      <c r="I147" s="193"/>
      <c r="J147" s="193"/>
      <c r="K147" s="197"/>
      <c r="L147" s="198">
        <f t="shared" si="15"/>
        <v>0</v>
      </c>
      <c r="M147" s="198">
        <f t="shared" si="16"/>
        <v>0</v>
      </c>
      <c r="N147" s="198">
        <f t="shared" si="17"/>
        <v>0</v>
      </c>
      <c r="O147" s="198">
        <f t="shared" si="14"/>
        <v>0</v>
      </c>
      <c r="P147" s="198">
        <f t="shared" si="6"/>
        <v>0</v>
      </c>
      <c r="Q147" s="198">
        <f t="shared" si="18"/>
        <v>0</v>
      </c>
      <c r="R147" s="199">
        <f t="shared" si="19"/>
        <v>0</v>
      </c>
      <c r="S147" s="194"/>
      <c r="T147" s="195"/>
      <c r="U147" s="195"/>
      <c r="V147" s="195"/>
      <c r="W147" s="195"/>
      <c r="X147" s="195"/>
      <c r="Y147" s="195"/>
      <c r="Z147" s="195"/>
      <c r="AA147" s="195"/>
      <c r="AB147" s="195"/>
    </row>
    <row r="148" spans="1:28" s="196" customFormat="1" ht="45" customHeight="1" x14ac:dyDescent="0.25">
      <c r="A148" s="188"/>
      <c r="B148" s="189">
        <v>136</v>
      </c>
      <c r="C148" s="190"/>
      <c r="D148" s="187"/>
      <c r="E148" s="191"/>
      <c r="F148" s="191"/>
      <c r="G148" s="192"/>
      <c r="H148" s="193"/>
      <c r="I148" s="193"/>
      <c r="J148" s="193"/>
      <c r="K148" s="197"/>
      <c r="L148" s="198">
        <f t="shared" si="15"/>
        <v>0</v>
      </c>
      <c r="M148" s="198">
        <f t="shared" si="16"/>
        <v>0</v>
      </c>
      <c r="N148" s="198">
        <f t="shared" si="17"/>
        <v>0</v>
      </c>
      <c r="O148" s="198">
        <f t="shared" si="14"/>
        <v>0</v>
      </c>
      <c r="P148" s="198">
        <f t="shared" si="6"/>
        <v>0</v>
      </c>
      <c r="Q148" s="198">
        <f t="shared" si="18"/>
        <v>0</v>
      </c>
      <c r="R148" s="199">
        <f t="shared" si="19"/>
        <v>0</v>
      </c>
      <c r="S148" s="194"/>
      <c r="T148" s="195"/>
      <c r="U148" s="195"/>
      <c r="V148" s="195"/>
      <c r="W148" s="195"/>
      <c r="X148" s="195"/>
      <c r="Y148" s="195"/>
      <c r="Z148" s="195"/>
      <c r="AA148" s="195"/>
      <c r="AB148" s="195"/>
    </row>
    <row r="149" spans="1:28" s="196" customFormat="1" ht="45" customHeight="1" x14ac:dyDescent="0.25">
      <c r="A149" s="188"/>
      <c r="B149" s="189">
        <v>137</v>
      </c>
      <c r="C149" s="190"/>
      <c r="D149" s="187"/>
      <c r="E149" s="191"/>
      <c r="F149" s="191"/>
      <c r="G149" s="192"/>
      <c r="H149" s="193"/>
      <c r="I149" s="193"/>
      <c r="J149" s="193"/>
      <c r="K149" s="197"/>
      <c r="L149" s="198">
        <f t="shared" si="15"/>
        <v>0</v>
      </c>
      <c r="M149" s="198">
        <f t="shared" si="16"/>
        <v>0</v>
      </c>
      <c r="N149" s="198">
        <f t="shared" si="17"/>
        <v>0</v>
      </c>
      <c r="O149" s="198">
        <f t="shared" si="14"/>
        <v>0</v>
      </c>
      <c r="P149" s="198">
        <f t="shared" si="6"/>
        <v>0</v>
      </c>
      <c r="Q149" s="198">
        <f t="shared" si="18"/>
        <v>0</v>
      </c>
      <c r="R149" s="199">
        <f t="shared" si="19"/>
        <v>0</v>
      </c>
      <c r="S149" s="194"/>
      <c r="T149" s="195"/>
      <c r="U149" s="195"/>
      <c r="V149" s="195"/>
      <c r="W149" s="195"/>
      <c r="X149" s="195"/>
      <c r="Y149" s="195"/>
      <c r="Z149" s="195"/>
      <c r="AA149" s="195"/>
      <c r="AB149" s="195"/>
    </row>
    <row r="150" spans="1:28" s="196" customFormat="1" ht="45" customHeight="1" x14ac:dyDescent="0.25">
      <c r="A150" s="188"/>
      <c r="B150" s="189">
        <v>138</v>
      </c>
      <c r="C150" s="190"/>
      <c r="D150" s="187"/>
      <c r="E150" s="191"/>
      <c r="F150" s="191"/>
      <c r="G150" s="192"/>
      <c r="H150" s="193"/>
      <c r="I150" s="193"/>
      <c r="J150" s="193"/>
      <c r="K150" s="197"/>
      <c r="L150" s="198">
        <f t="shared" si="15"/>
        <v>0</v>
      </c>
      <c r="M150" s="198">
        <f t="shared" si="16"/>
        <v>0</v>
      </c>
      <c r="N150" s="198">
        <f t="shared" si="17"/>
        <v>0</v>
      </c>
      <c r="O150" s="198">
        <f t="shared" si="14"/>
        <v>0</v>
      </c>
      <c r="P150" s="198">
        <f t="shared" si="6"/>
        <v>0</v>
      </c>
      <c r="Q150" s="198">
        <f t="shared" si="18"/>
        <v>0</v>
      </c>
      <c r="R150" s="199">
        <f t="shared" si="19"/>
        <v>0</v>
      </c>
      <c r="S150" s="194"/>
      <c r="T150" s="195"/>
      <c r="U150" s="195"/>
      <c r="V150" s="195"/>
      <c r="W150" s="195"/>
      <c r="X150" s="195"/>
      <c r="Y150" s="195"/>
      <c r="Z150" s="195"/>
      <c r="AA150" s="195"/>
      <c r="AB150" s="195"/>
    </row>
    <row r="151" spans="1:28" s="196" customFormat="1" ht="45" customHeight="1" x14ac:dyDescent="0.25">
      <c r="A151" s="188"/>
      <c r="B151" s="189">
        <v>139</v>
      </c>
      <c r="C151" s="190"/>
      <c r="D151" s="187"/>
      <c r="E151" s="191"/>
      <c r="F151" s="191"/>
      <c r="G151" s="192"/>
      <c r="H151" s="193"/>
      <c r="I151" s="193"/>
      <c r="J151" s="193"/>
      <c r="K151" s="197"/>
      <c r="L151" s="198">
        <f t="shared" si="15"/>
        <v>0</v>
      </c>
      <c r="M151" s="198">
        <f t="shared" si="16"/>
        <v>0</v>
      </c>
      <c r="N151" s="198">
        <f t="shared" si="17"/>
        <v>0</v>
      </c>
      <c r="O151" s="198">
        <f t="shared" si="14"/>
        <v>0</v>
      </c>
      <c r="P151" s="198">
        <f t="shared" si="6"/>
        <v>0</v>
      </c>
      <c r="Q151" s="198">
        <f t="shared" si="18"/>
        <v>0</v>
      </c>
      <c r="R151" s="199">
        <f t="shared" si="19"/>
        <v>0</v>
      </c>
      <c r="S151" s="194"/>
      <c r="T151" s="195"/>
      <c r="U151" s="195"/>
      <c r="V151" s="195"/>
      <c r="W151" s="195"/>
      <c r="X151" s="195"/>
      <c r="Y151" s="195"/>
      <c r="Z151" s="195"/>
      <c r="AA151" s="195"/>
      <c r="AB151" s="195"/>
    </row>
    <row r="152" spans="1:28" s="196" customFormat="1" ht="45" customHeight="1" x14ac:dyDescent="0.25">
      <c r="A152" s="188"/>
      <c r="B152" s="189">
        <v>140</v>
      </c>
      <c r="C152" s="190"/>
      <c r="D152" s="187"/>
      <c r="E152" s="191"/>
      <c r="F152" s="191"/>
      <c r="G152" s="192"/>
      <c r="H152" s="193"/>
      <c r="I152" s="193"/>
      <c r="J152" s="193"/>
      <c r="K152" s="197"/>
      <c r="L152" s="198">
        <f>IF(H152&gt;0,K152*0.3,0)</f>
        <v>0</v>
      </c>
      <c r="M152" s="198">
        <f>IF(I152&gt;0,K152*0.5,0)</f>
        <v>0</v>
      </c>
      <c r="N152" s="198">
        <f t="shared" si="17"/>
        <v>0</v>
      </c>
      <c r="O152" s="198">
        <f>H152*K152*0.3</f>
        <v>0</v>
      </c>
      <c r="P152" s="198">
        <f>I152*K152*0.5</f>
        <v>0</v>
      </c>
      <c r="Q152" s="198">
        <f t="shared" si="18"/>
        <v>0</v>
      </c>
      <c r="R152" s="199">
        <f t="shared" si="19"/>
        <v>0</v>
      </c>
      <c r="S152" s="194"/>
      <c r="T152" s="195"/>
      <c r="U152" s="195"/>
      <c r="V152" s="195"/>
      <c r="W152" s="195"/>
      <c r="X152" s="195"/>
      <c r="Y152" s="195"/>
      <c r="Z152" s="195"/>
      <c r="AA152" s="195"/>
      <c r="AB152" s="195"/>
    </row>
    <row r="153" spans="1:28" s="196" customFormat="1" ht="45" customHeight="1" x14ac:dyDescent="0.25">
      <c r="A153" s="188"/>
      <c r="B153" s="189">
        <v>141</v>
      </c>
      <c r="C153" s="190"/>
      <c r="D153" s="187"/>
      <c r="E153" s="191"/>
      <c r="F153" s="191"/>
      <c r="G153" s="192"/>
      <c r="H153" s="193"/>
      <c r="I153" s="193"/>
      <c r="J153" s="193"/>
      <c r="K153" s="197"/>
      <c r="L153" s="198">
        <f>IF(H153&gt;0,K153*0.3,0)</f>
        <v>0</v>
      </c>
      <c r="M153" s="198">
        <f>IF(I153&gt;0,K153*0.5,0)</f>
        <v>0</v>
      </c>
      <c r="N153" s="198">
        <f t="shared" si="17"/>
        <v>0</v>
      </c>
      <c r="O153" s="198">
        <f t="shared" ref="O153:O216" si="20">H153*K153*0.3</f>
        <v>0</v>
      </c>
      <c r="P153" s="198">
        <f t="shared" ref="P153:P216" si="21">I153*K153*0.5</f>
        <v>0</v>
      </c>
      <c r="Q153" s="198">
        <f t="shared" si="18"/>
        <v>0</v>
      </c>
      <c r="R153" s="199">
        <f t="shared" si="19"/>
        <v>0</v>
      </c>
      <c r="S153" s="194"/>
      <c r="T153" s="195"/>
      <c r="U153" s="195"/>
      <c r="V153" s="195"/>
      <c r="W153" s="195"/>
      <c r="X153" s="195"/>
      <c r="Y153" s="195"/>
      <c r="Z153" s="195"/>
      <c r="AA153" s="195"/>
      <c r="AB153" s="195"/>
    </row>
    <row r="154" spans="1:28" s="196" customFormat="1" ht="45" customHeight="1" x14ac:dyDescent="0.25">
      <c r="A154" s="188"/>
      <c r="B154" s="189">
        <v>142</v>
      </c>
      <c r="C154" s="190"/>
      <c r="D154" s="187"/>
      <c r="E154" s="191"/>
      <c r="F154" s="191"/>
      <c r="G154" s="192"/>
      <c r="H154" s="193"/>
      <c r="I154" s="193"/>
      <c r="J154" s="193"/>
      <c r="K154" s="197"/>
      <c r="L154" s="198">
        <f t="shared" ref="L154:L217" si="22">IF(H154&gt;0,K154*0.3,0)</f>
        <v>0</v>
      </c>
      <c r="M154" s="198">
        <f t="shared" ref="M154:M217" si="23">IF(I154&gt;0,K154*0.5,0)</f>
        <v>0</v>
      </c>
      <c r="N154" s="198">
        <f t="shared" si="17"/>
        <v>0</v>
      </c>
      <c r="O154" s="198">
        <f t="shared" si="20"/>
        <v>0</v>
      </c>
      <c r="P154" s="198">
        <f t="shared" si="21"/>
        <v>0</v>
      </c>
      <c r="Q154" s="198">
        <f t="shared" si="18"/>
        <v>0</v>
      </c>
      <c r="R154" s="199">
        <f t="shared" si="19"/>
        <v>0</v>
      </c>
      <c r="S154" s="194"/>
      <c r="T154" s="195"/>
      <c r="U154" s="195"/>
      <c r="V154" s="195"/>
      <c r="W154" s="195"/>
      <c r="X154" s="195"/>
      <c r="Y154" s="195"/>
      <c r="Z154" s="195"/>
      <c r="AA154" s="195"/>
      <c r="AB154" s="195"/>
    </row>
    <row r="155" spans="1:28" s="196" customFormat="1" ht="45" customHeight="1" x14ac:dyDescent="0.25">
      <c r="A155" s="188"/>
      <c r="B155" s="189">
        <v>143</v>
      </c>
      <c r="C155" s="190"/>
      <c r="D155" s="187"/>
      <c r="E155" s="191"/>
      <c r="F155" s="191"/>
      <c r="G155" s="192"/>
      <c r="H155" s="193"/>
      <c r="I155" s="193"/>
      <c r="J155" s="193"/>
      <c r="K155" s="197"/>
      <c r="L155" s="198">
        <f t="shared" si="22"/>
        <v>0</v>
      </c>
      <c r="M155" s="198">
        <f t="shared" si="23"/>
        <v>0</v>
      </c>
      <c r="N155" s="198">
        <f t="shared" si="17"/>
        <v>0</v>
      </c>
      <c r="O155" s="198">
        <f t="shared" si="20"/>
        <v>0</v>
      </c>
      <c r="P155" s="198">
        <f t="shared" si="21"/>
        <v>0</v>
      </c>
      <c r="Q155" s="198">
        <f t="shared" si="18"/>
        <v>0</v>
      </c>
      <c r="R155" s="199">
        <f t="shared" si="19"/>
        <v>0</v>
      </c>
      <c r="S155" s="194"/>
      <c r="T155" s="195"/>
      <c r="U155" s="195"/>
      <c r="V155" s="195"/>
      <c r="W155" s="195"/>
      <c r="X155" s="195"/>
      <c r="Y155" s="195"/>
      <c r="Z155" s="195"/>
      <c r="AA155" s="195"/>
      <c r="AB155" s="195"/>
    </row>
    <row r="156" spans="1:28" s="196" customFormat="1" ht="45" customHeight="1" x14ac:dyDescent="0.25">
      <c r="A156" s="188"/>
      <c r="B156" s="189">
        <v>144</v>
      </c>
      <c r="C156" s="190"/>
      <c r="D156" s="187"/>
      <c r="E156" s="191"/>
      <c r="F156" s="191"/>
      <c r="G156" s="192"/>
      <c r="H156" s="193"/>
      <c r="I156" s="193"/>
      <c r="J156" s="193"/>
      <c r="K156" s="197"/>
      <c r="L156" s="198">
        <f t="shared" si="22"/>
        <v>0</v>
      </c>
      <c r="M156" s="198">
        <f t="shared" si="23"/>
        <v>0</v>
      </c>
      <c r="N156" s="198">
        <f t="shared" si="17"/>
        <v>0</v>
      </c>
      <c r="O156" s="198">
        <f t="shared" si="20"/>
        <v>0</v>
      </c>
      <c r="P156" s="198">
        <f t="shared" si="21"/>
        <v>0</v>
      </c>
      <c r="Q156" s="198">
        <f t="shared" si="18"/>
        <v>0</v>
      </c>
      <c r="R156" s="199">
        <f t="shared" si="19"/>
        <v>0</v>
      </c>
      <c r="S156" s="194"/>
      <c r="T156" s="195"/>
      <c r="U156" s="195"/>
      <c r="V156" s="195"/>
      <c r="W156" s="195"/>
      <c r="X156" s="195"/>
      <c r="Y156" s="195"/>
      <c r="Z156" s="195"/>
      <c r="AA156" s="195"/>
      <c r="AB156" s="195"/>
    </row>
    <row r="157" spans="1:28" s="213" customFormat="1" ht="45" customHeight="1" x14ac:dyDescent="0.25">
      <c r="A157" s="188"/>
      <c r="B157" s="189">
        <v>145</v>
      </c>
      <c r="C157" s="190"/>
      <c r="D157" s="187"/>
      <c r="E157" s="191"/>
      <c r="F157" s="191"/>
      <c r="G157" s="192"/>
      <c r="H157" s="193"/>
      <c r="I157" s="193"/>
      <c r="J157" s="193"/>
      <c r="K157" s="197"/>
      <c r="L157" s="198">
        <f t="shared" si="22"/>
        <v>0</v>
      </c>
      <c r="M157" s="198">
        <f t="shared" si="23"/>
        <v>0</v>
      </c>
      <c r="N157" s="198">
        <f t="shared" si="17"/>
        <v>0</v>
      </c>
      <c r="O157" s="198">
        <f t="shared" si="20"/>
        <v>0</v>
      </c>
      <c r="P157" s="198">
        <f t="shared" si="21"/>
        <v>0</v>
      </c>
      <c r="Q157" s="198">
        <f t="shared" si="18"/>
        <v>0</v>
      </c>
      <c r="R157" s="199">
        <f t="shared" si="19"/>
        <v>0</v>
      </c>
      <c r="S157" s="194"/>
      <c r="T157" s="212"/>
      <c r="U157" s="212"/>
      <c r="V157" s="212"/>
      <c r="W157" s="212"/>
      <c r="X157" s="212"/>
      <c r="Y157" s="212"/>
      <c r="Z157" s="212"/>
      <c r="AA157" s="212"/>
      <c r="AB157" s="212"/>
    </row>
    <row r="158" spans="1:28" s="213" customFormat="1" ht="45" customHeight="1" x14ac:dyDescent="0.25">
      <c r="A158" s="188"/>
      <c r="B158" s="189">
        <v>146</v>
      </c>
      <c r="C158" s="190"/>
      <c r="D158" s="187"/>
      <c r="E158" s="191"/>
      <c r="F158" s="191"/>
      <c r="G158" s="192"/>
      <c r="H158" s="193"/>
      <c r="I158" s="193"/>
      <c r="J158" s="193"/>
      <c r="K158" s="197"/>
      <c r="L158" s="198">
        <f t="shared" si="22"/>
        <v>0</v>
      </c>
      <c r="M158" s="198">
        <f t="shared" si="23"/>
        <v>0</v>
      </c>
      <c r="N158" s="198">
        <f t="shared" si="17"/>
        <v>0</v>
      </c>
      <c r="O158" s="198">
        <f t="shared" si="20"/>
        <v>0</v>
      </c>
      <c r="P158" s="198">
        <f t="shared" si="21"/>
        <v>0</v>
      </c>
      <c r="Q158" s="198">
        <f t="shared" si="18"/>
        <v>0</v>
      </c>
      <c r="R158" s="199">
        <f t="shared" si="19"/>
        <v>0</v>
      </c>
      <c r="S158" s="194"/>
      <c r="T158" s="212"/>
      <c r="U158" s="212"/>
      <c r="V158" s="212"/>
      <c r="W158" s="212"/>
      <c r="X158" s="212"/>
      <c r="Y158" s="212"/>
      <c r="Z158" s="212"/>
      <c r="AA158" s="212"/>
      <c r="AB158" s="212"/>
    </row>
    <row r="159" spans="1:28" s="213" customFormat="1" ht="45" customHeight="1" x14ac:dyDescent="0.25">
      <c r="A159" s="188"/>
      <c r="B159" s="189">
        <v>147</v>
      </c>
      <c r="C159" s="190"/>
      <c r="D159" s="187"/>
      <c r="E159" s="191"/>
      <c r="F159" s="191"/>
      <c r="G159" s="192"/>
      <c r="H159" s="193"/>
      <c r="I159" s="193"/>
      <c r="J159" s="193"/>
      <c r="K159" s="197"/>
      <c r="L159" s="198">
        <f t="shared" si="22"/>
        <v>0</v>
      </c>
      <c r="M159" s="198">
        <f t="shared" si="23"/>
        <v>0</v>
      </c>
      <c r="N159" s="198">
        <f t="shared" si="17"/>
        <v>0</v>
      </c>
      <c r="O159" s="198">
        <f t="shared" si="20"/>
        <v>0</v>
      </c>
      <c r="P159" s="198">
        <f t="shared" si="21"/>
        <v>0</v>
      </c>
      <c r="Q159" s="198">
        <f t="shared" si="18"/>
        <v>0</v>
      </c>
      <c r="R159" s="199">
        <f t="shared" si="19"/>
        <v>0</v>
      </c>
      <c r="S159" s="194"/>
      <c r="T159" s="212"/>
      <c r="U159" s="212"/>
      <c r="V159" s="212"/>
      <c r="W159" s="212"/>
      <c r="X159" s="212"/>
      <c r="Y159" s="212"/>
      <c r="Z159" s="212"/>
      <c r="AA159" s="212"/>
      <c r="AB159" s="212"/>
    </row>
    <row r="160" spans="1:28" s="213" customFormat="1" ht="45" customHeight="1" x14ac:dyDescent="0.25">
      <c r="A160" s="188"/>
      <c r="B160" s="189">
        <v>148</v>
      </c>
      <c r="C160" s="190"/>
      <c r="D160" s="187"/>
      <c r="E160" s="191"/>
      <c r="F160" s="191"/>
      <c r="G160" s="192"/>
      <c r="H160" s="193"/>
      <c r="I160" s="193"/>
      <c r="J160" s="193"/>
      <c r="K160" s="197"/>
      <c r="L160" s="198">
        <f t="shared" si="22"/>
        <v>0</v>
      </c>
      <c r="M160" s="198">
        <f t="shared" si="23"/>
        <v>0</v>
      </c>
      <c r="N160" s="198">
        <f t="shared" si="17"/>
        <v>0</v>
      </c>
      <c r="O160" s="198">
        <f t="shared" si="20"/>
        <v>0</v>
      </c>
      <c r="P160" s="198">
        <f t="shared" si="21"/>
        <v>0</v>
      </c>
      <c r="Q160" s="198">
        <f t="shared" si="18"/>
        <v>0</v>
      </c>
      <c r="R160" s="199">
        <f t="shared" si="19"/>
        <v>0</v>
      </c>
      <c r="S160" s="194"/>
      <c r="T160" s="212"/>
      <c r="U160" s="212"/>
      <c r="V160" s="212"/>
      <c r="W160" s="212"/>
      <c r="X160" s="212"/>
      <c r="Y160" s="212"/>
      <c r="Z160" s="212"/>
      <c r="AA160" s="212"/>
      <c r="AB160" s="212"/>
    </row>
    <row r="161" spans="1:28" s="213" customFormat="1" ht="45" customHeight="1" x14ac:dyDescent="0.25">
      <c r="A161" s="188"/>
      <c r="B161" s="189">
        <v>149</v>
      </c>
      <c r="C161" s="190"/>
      <c r="D161" s="187"/>
      <c r="E161" s="191"/>
      <c r="F161" s="191"/>
      <c r="G161" s="192"/>
      <c r="H161" s="193"/>
      <c r="I161" s="193"/>
      <c r="J161" s="193"/>
      <c r="K161" s="197"/>
      <c r="L161" s="198">
        <f t="shared" si="22"/>
        <v>0</v>
      </c>
      <c r="M161" s="198">
        <f t="shared" si="23"/>
        <v>0</v>
      </c>
      <c r="N161" s="198">
        <f t="shared" si="17"/>
        <v>0</v>
      </c>
      <c r="O161" s="198">
        <f t="shared" si="20"/>
        <v>0</v>
      </c>
      <c r="P161" s="198">
        <f t="shared" si="21"/>
        <v>0</v>
      </c>
      <c r="Q161" s="198">
        <f t="shared" si="18"/>
        <v>0</v>
      </c>
      <c r="R161" s="199">
        <f t="shared" si="19"/>
        <v>0</v>
      </c>
      <c r="S161" s="194"/>
      <c r="T161" s="212"/>
      <c r="U161" s="212"/>
      <c r="V161" s="212"/>
      <c r="W161" s="212"/>
      <c r="X161" s="212"/>
      <c r="Y161" s="212"/>
      <c r="Z161" s="212"/>
      <c r="AA161" s="212"/>
      <c r="AB161" s="212"/>
    </row>
    <row r="162" spans="1:28" s="213" customFormat="1" ht="45" customHeight="1" x14ac:dyDescent="0.25">
      <c r="A162" s="188"/>
      <c r="B162" s="189">
        <v>150</v>
      </c>
      <c r="C162" s="190"/>
      <c r="D162" s="187"/>
      <c r="E162" s="191"/>
      <c r="F162" s="191"/>
      <c r="G162" s="192"/>
      <c r="H162" s="193"/>
      <c r="I162" s="193"/>
      <c r="J162" s="193"/>
      <c r="K162" s="197"/>
      <c r="L162" s="198">
        <f t="shared" si="22"/>
        <v>0</v>
      </c>
      <c r="M162" s="198">
        <f t="shared" si="23"/>
        <v>0</v>
      </c>
      <c r="N162" s="198">
        <f t="shared" si="17"/>
        <v>0</v>
      </c>
      <c r="O162" s="198">
        <f t="shared" si="20"/>
        <v>0</v>
      </c>
      <c r="P162" s="198">
        <f t="shared" si="21"/>
        <v>0</v>
      </c>
      <c r="Q162" s="198">
        <f t="shared" si="18"/>
        <v>0</v>
      </c>
      <c r="R162" s="199">
        <f t="shared" si="19"/>
        <v>0</v>
      </c>
      <c r="S162" s="194"/>
      <c r="T162" s="212"/>
      <c r="U162" s="212"/>
      <c r="V162" s="212"/>
      <c r="W162" s="212"/>
      <c r="X162" s="212"/>
      <c r="Y162" s="212"/>
      <c r="Z162" s="212"/>
      <c r="AA162" s="212"/>
      <c r="AB162" s="212"/>
    </row>
    <row r="163" spans="1:28" s="9" customFormat="1" ht="45" customHeight="1" x14ac:dyDescent="0.25">
      <c r="A163" s="188"/>
      <c r="B163" s="189">
        <v>151</v>
      </c>
      <c r="C163" s="190"/>
      <c r="D163" s="187"/>
      <c r="E163" s="191"/>
      <c r="F163" s="191"/>
      <c r="G163" s="192"/>
      <c r="H163" s="193"/>
      <c r="I163" s="193"/>
      <c r="J163" s="193"/>
      <c r="K163" s="197"/>
      <c r="L163" s="198">
        <f t="shared" si="22"/>
        <v>0</v>
      </c>
      <c r="M163" s="198">
        <f t="shared" si="23"/>
        <v>0</v>
      </c>
      <c r="N163" s="198">
        <f t="shared" si="17"/>
        <v>0</v>
      </c>
      <c r="O163" s="198">
        <f t="shared" si="20"/>
        <v>0</v>
      </c>
      <c r="P163" s="198">
        <f t="shared" si="21"/>
        <v>0</v>
      </c>
      <c r="Q163" s="198">
        <f t="shared" si="18"/>
        <v>0</v>
      </c>
      <c r="R163" s="199">
        <f t="shared" si="19"/>
        <v>0</v>
      </c>
      <c r="S163" s="194"/>
    </row>
    <row r="164" spans="1:28" s="9" customFormat="1" ht="48.75" customHeight="1" x14ac:dyDescent="0.25">
      <c r="A164" s="188"/>
      <c r="B164" s="189">
        <v>152</v>
      </c>
      <c r="C164" s="190"/>
      <c r="D164" s="187"/>
      <c r="E164" s="191"/>
      <c r="F164" s="191"/>
      <c r="G164" s="192"/>
      <c r="H164" s="193"/>
      <c r="I164" s="193"/>
      <c r="J164" s="193"/>
      <c r="K164" s="197"/>
      <c r="L164" s="198">
        <f t="shared" si="22"/>
        <v>0</v>
      </c>
      <c r="M164" s="198">
        <f t="shared" si="23"/>
        <v>0</v>
      </c>
      <c r="N164" s="198">
        <f t="shared" si="17"/>
        <v>0</v>
      </c>
      <c r="O164" s="198">
        <f t="shared" si="20"/>
        <v>0</v>
      </c>
      <c r="P164" s="198">
        <f t="shared" si="21"/>
        <v>0</v>
      </c>
      <c r="Q164" s="198">
        <f t="shared" si="18"/>
        <v>0</v>
      </c>
      <c r="R164" s="199">
        <f t="shared" si="19"/>
        <v>0</v>
      </c>
      <c r="S164" s="194"/>
    </row>
    <row r="165" spans="1:28" s="21" customFormat="1" ht="45" customHeight="1" x14ac:dyDescent="0.25">
      <c r="A165" s="188"/>
      <c r="B165" s="189">
        <v>153</v>
      </c>
      <c r="C165" s="190"/>
      <c r="D165" s="187"/>
      <c r="E165" s="191"/>
      <c r="F165" s="191"/>
      <c r="G165" s="192"/>
      <c r="H165" s="193"/>
      <c r="I165" s="193"/>
      <c r="J165" s="193"/>
      <c r="K165" s="197"/>
      <c r="L165" s="198">
        <f t="shared" si="22"/>
        <v>0</v>
      </c>
      <c r="M165" s="198">
        <f t="shared" si="23"/>
        <v>0</v>
      </c>
      <c r="N165" s="198">
        <f t="shared" si="17"/>
        <v>0</v>
      </c>
      <c r="O165" s="198">
        <f t="shared" si="20"/>
        <v>0</v>
      </c>
      <c r="P165" s="198">
        <f t="shared" si="21"/>
        <v>0</v>
      </c>
      <c r="Q165" s="198">
        <f t="shared" si="18"/>
        <v>0</v>
      </c>
      <c r="R165" s="199">
        <f t="shared" si="19"/>
        <v>0</v>
      </c>
      <c r="S165" s="194"/>
      <c r="T165" s="9"/>
    </row>
    <row r="166" spans="1:28" s="21" customFormat="1" ht="45" customHeight="1" x14ac:dyDescent="0.25">
      <c r="A166" s="188"/>
      <c r="B166" s="189">
        <v>154</v>
      </c>
      <c r="C166" s="190"/>
      <c r="D166" s="187"/>
      <c r="E166" s="191"/>
      <c r="F166" s="191"/>
      <c r="G166" s="192"/>
      <c r="H166" s="193"/>
      <c r="I166" s="193"/>
      <c r="J166" s="193"/>
      <c r="K166" s="197"/>
      <c r="L166" s="198">
        <f t="shared" si="22"/>
        <v>0</v>
      </c>
      <c r="M166" s="198">
        <f t="shared" si="23"/>
        <v>0</v>
      </c>
      <c r="N166" s="198">
        <f t="shared" si="17"/>
        <v>0</v>
      </c>
      <c r="O166" s="198">
        <f t="shared" si="20"/>
        <v>0</v>
      </c>
      <c r="P166" s="198">
        <f t="shared" si="21"/>
        <v>0</v>
      </c>
      <c r="Q166" s="198">
        <f t="shared" si="18"/>
        <v>0</v>
      </c>
      <c r="R166" s="199">
        <f t="shared" si="19"/>
        <v>0</v>
      </c>
      <c r="S166" s="194"/>
      <c r="T166" s="9"/>
    </row>
    <row r="167" spans="1:28" s="21" customFormat="1" ht="45" customHeight="1" x14ac:dyDescent="0.25">
      <c r="A167" s="188"/>
      <c r="B167" s="189">
        <v>155</v>
      </c>
      <c r="C167" s="190"/>
      <c r="D167" s="187"/>
      <c r="E167" s="191"/>
      <c r="F167" s="191"/>
      <c r="G167" s="192"/>
      <c r="H167" s="193"/>
      <c r="I167" s="193"/>
      <c r="J167" s="193"/>
      <c r="K167" s="197"/>
      <c r="L167" s="198">
        <f t="shared" si="22"/>
        <v>0</v>
      </c>
      <c r="M167" s="198">
        <f t="shared" si="23"/>
        <v>0</v>
      </c>
      <c r="N167" s="198">
        <f t="shared" si="17"/>
        <v>0</v>
      </c>
      <c r="O167" s="198">
        <f t="shared" si="20"/>
        <v>0</v>
      </c>
      <c r="P167" s="198">
        <f t="shared" si="21"/>
        <v>0</v>
      </c>
      <c r="Q167" s="198">
        <f t="shared" si="18"/>
        <v>0</v>
      </c>
      <c r="R167" s="199">
        <f t="shared" si="19"/>
        <v>0</v>
      </c>
      <c r="S167" s="194"/>
      <c r="T167" s="9"/>
    </row>
    <row r="168" spans="1:28" s="21" customFormat="1" ht="45" customHeight="1" x14ac:dyDescent="0.25">
      <c r="A168" s="188"/>
      <c r="B168" s="189">
        <v>156</v>
      </c>
      <c r="C168" s="190"/>
      <c r="D168" s="187"/>
      <c r="E168" s="191"/>
      <c r="F168" s="191"/>
      <c r="G168" s="192"/>
      <c r="H168" s="193"/>
      <c r="I168" s="193"/>
      <c r="J168" s="193"/>
      <c r="K168" s="197"/>
      <c r="L168" s="198">
        <f t="shared" si="22"/>
        <v>0</v>
      </c>
      <c r="M168" s="198">
        <f t="shared" si="23"/>
        <v>0</v>
      </c>
      <c r="N168" s="198">
        <f t="shared" si="17"/>
        <v>0</v>
      </c>
      <c r="O168" s="198">
        <f t="shared" si="20"/>
        <v>0</v>
      </c>
      <c r="P168" s="198">
        <f t="shared" si="21"/>
        <v>0</v>
      </c>
      <c r="Q168" s="198">
        <f t="shared" si="18"/>
        <v>0</v>
      </c>
      <c r="R168" s="199">
        <f t="shared" si="19"/>
        <v>0</v>
      </c>
      <c r="S168" s="194"/>
      <c r="T168" s="9"/>
    </row>
    <row r="169" spans="1:28" s="21" customFormat="1" ht="45" customHeight="1" x14ac:dyDescent="0.25">
      <c r="A169" s="188"/>
      <c r="B169" s="189">
        <v>157</v>
      </c>
      <c r="C169" s="190"/>
      <c r="D169" s="187"/>
      <c r="E169" s="191"/>
      <c r="F169" s="191"/>
      <c r="G169" s="192"/>
      <c r="H169" s="193"/>
      <c r="I169" s="193"/>
      <c r="J169" s="193"/>
      <c r="K169" s="197"/>
      <c r="L169" s="198">
        <f t="shared" si="22"/>
        <v>0</v>
      </c>
      <c r="M169" s="198">
        <f t="shared" si="23"/>
        <v>0</v>
      </c>
      <c r="N169" s="198">
        <f t="shared" si="17"/>
        <v>0</v>
      </c>
      <c r="O169" s="198">
        <f t="shared" si="20"/>
        <v>0</v>
      </c>
      <c r="P169" s="198">
        <f t="shared" si="21"/>
        <v>0</v>
      </c>
      <c r="Q169" s="198">
        <f t="shared" si="18"/>
        <v>0</v>
      </c>
      <c r="R169" s="199">
        <f t="shared" si="19"/>
        <v>0</v>
      </c>
      <c r="S169" s="194"/>
      <c r="T169" s="9"/>
    </row>
    <row r="170" spans="1:28" s="224" customFormat="1" ht="45" customHeight="1" x14ac:dyDescent="0.25">
      <c r="A170" s="188"/>
      <c r="B170" s="189">
        <v>158</v>
      </c>
      <c r="C170" s="190"/>
      <c r="D170" s="187"/>
      <c r="E170" s="191"/>
      <c r="F170" s="191"/>
      <c r="G170" s="192"/>
      <c r="H170" s="193"/>
      <c r="I170" s="193"/>
      <c r="J170" s="193"/>
      <c r="K170" s="197"/>
      <c r="L170" s="198">
        <f t="shared" si="22"/>
        <v>0</v>
      </c>
      <c r="M170" s="198">
        <f t="shared" si="23"/>
        <v>0</v>
      </c>
      <c r="N170" s="198">
        <f t="shared" si="17"/>
        <v>0</v>
      </c>
      <c r="O170" s="198">
        <f t="shared" si="20"/>
        <v>0</v>
      </c>
      <c r="P170" s="198">
        <f t="shared" si="21"/>
        <v>0</v>
      </c>
      <c r="Q170" s="198">
        <f t="shared" si="18"/>
        <v>0</v>
      </c>
      <c r="R170" s="199">
        <f t="shared" si="19"/>
        <v>0</v>
      </c>
      <c r="S170" s="194"/>
      <c r="T170" s="225"/>
    </row>
    <row r="171" spans="1:28" s="9" customFormat="1" ht="45" customHeight="1" x14ac:dyDescent="0.25">
      <c r="A171" s="188"/>
      <c r="B171" s="189">
        <v>159</v>
      </c>
      <c r="C171" s="190"/>
      <c r="D171" s="187"/>
      <c r="E171" s="191"/>
      <c r="F171" s="191"/>
      <c r="G171" s="192"/>
      <c r="H171" s="193"/>
      <c r="I171" s="193"/>
      <c r="J171" s="193"/>
      <c r="K171" s="197"/>
      <c r="L171" s="198">
        <f t="shared" si="22"/>
        <v>0</v>
      </c>
      <c r="M171" s="198">
        <f t="shared" si="23"/>
        <v>0</v>
      </c>
      <c r="N171" s="198">
        <f t="shared" si="17"/>
        <v>0</v>
      </c>
      <c r="O171" s="198">
        <f t="shared" si="20"/>
        <v>0</v>
      </c>
      <c r="P171" s="198">
        <f t="shared" si="21"/>
        <v>0</v>
      </c>
      <c r="Q171" s="198">
        <f t="shared" si="18"/>
        <v>0</v>
      </c>
      <c r="R171" s="199">
        <f t="shared" si="19"/>
        <v>0</v>
      </c>
      <c r="S171" s="194"/>
    </row>
    <row r="172" spans="1:28" s="9" customFormat="1" ht="45" customHeight="1" x14ac:dyDescent="0.25">
      <c r="A172" s="188"/>
      <c r="B172" s="189">
        <v>160</v>
      </c>
      <c r="C172" s="190"/>
      <c r="D172" s="187"/>
      <c r="E172" s="191"/>
      <c r="F172" s="191"/>
      <c r="G172" s="192"/>
      <c r="H172" s="193"/>
      <c r="I172" s="193"/>
      <c r="J172" s="193"/>
      <c r="K172" s="197"/>
      <c r="L172" s="198">
        <f t="shared" si="22"/>
        <v>0</v>
      </c>
      <c r="M172" s="198">
        <f t="shared" si="23"/>
        <v>0</v>
      </c>
      <c r="N172" s="198">
        <f t="shared" si="17"/>
        <v>0</v>
      </c>
      <c r="O172" s="198">
        <f t="shared" si="20"/>
        <v>0</v>
      </c>
      <c r="P172" s="198">
        <f t="shared" si="21"/>
        <v>0</v>
      </c>
      <c r="Q172" s="198">
        <f t="shared" si="18"/>
        <v>0</v>
      </c>
      <c r="R172" s="199">
        <f t="shared" si="19"/>
        <v>0</v>
      </c>
      <c r="S172" s="194"/>
    </row>
    <row r="173" spans="1:28" s="9" customFormat="1" ht="45" customHeight="1" x14ac:dyDescent="0.25">
      <c r="A173" s="188"/>
      <c r="B173" s="189">
        <v>161</v>
      </c>
      <c r="C173" s="190"/>
      <c r="D173" s="187"/>
      <c r="E173" s="191"/>
      <c r="F173" s="191"/>
      <c r="G173" s="192"/>
      <c r="H173" s="193"/>
      <c r="I173" s="193"/>
      <c r="J173" s="193"/>
      <c r="K173" s="197"/>
      <c r="L173" s="198">
        <f t="shared" si="22"/>
        <v>0</v>
      </c>
      <c r="M173" s="198">
        <f t="shared" si="23"/>
        <v>0</v>
      </c>
      <c r="N173" s="198">
        <f t="shared" si="17"/>
        <v>0</v>
      </c>
      <c r="O173" s="198">
        <f t="shared" si="20"/>
        <v>0</v>
      </c>
      <c r="P173" s="198">
        <f t="shared" si="21"/>
        <v>0</v>
      </c>
      <c r="Q173" s="198">
        <f t="shared" si="18"/>
        <v>0</v>
      </c>
      <c r="R173" s="199">
        <f t="shared" si="19"/>
        <v>0</v>
      </c>
      <c r="S173" s="194"/>
    </row>
    <row r="174" spans="1:28" ht="45" customHeight="1" x14ac:dyDescent="0.25">
      <c r="A174" s="188"/>
      <c r="B174" s="189">
        <v>162</v>
      </c>
      <c r="C174" s="190"/>
      <c r="D174" s="187"/>
      <c r="E174" s="191"/>
      <c r="F174" s="191"/>
      <c r="G174" s="192"/>
      <c r="H174" s="193"/>
      <c r="I174" s="193"/>
      <c r="J174" s="193"/>
      <c r="K174" s="197"/>
      <c r="L174" s="198">
        <f t="shared" si="22"/>
        <v>0</v>
      </c>
      <c r="M174" s="198">
        <f t="shared" si="23"/>
        <v>0</v>
      </c>
      <c r="N174" s="198">
        <f t="shared" si="17"/>
        <v>0</v>
      </c>
      <c r="O174" s="198">
        <f t="shared" si="20"/>
        <v>0</v>
      </c>
      <c r="P174" s="198">
        <f t="shared" si="21"/>
        <v>0</v>
      </c>
      <c r="Q174" s="198">
        <f t="shared" si="18"/>
        <v>0</v>
      </c>
      <c r="R174" s="199">
        <f t="shared" si="19"/>
        <v>0</v>
      </c>
      <c r="S174" s="194"/>
    </row>
    <row r="175" spans="1:28" ht="45" customHeight="1" x14ac:dyDescent="0.25">
      <c r="A175" s="188"/>
      <c r="B175" s="189">
        <v>163</v>
      </c>
      <c r="C175" s="190"/>
      <c r="D175" s="187"/>
      <c r="E175" s="191"/>
      <c r="F175" s="191"/>
      <c r="G175" s="192"/>
      <c r="H175" s="193"/>
      <c r="I175" s="193"/>
      <c r="J175" s="193"/>
      <c r="K175" s="197"/>
      <c r="L175" s="198">
        <f t="shared" si="22"/>
        <v>0</v>
      </c>
      <c r="M175" s="198">
        <f t="shared" si="23"/>
        <v>0</v>
      </c>
      <c r="N175" s="198">
        <f t="shared" si="17"/>
        <v>0</v>
      </c>
      <c r="O175" s="198">
        <f t="shared" si="20"/>
        <v>0</v>
      </c>
      <c r="P175" s="198">
        <f t="shared" si="21"/>
        <v>0</v>
      </c>
      <c r="Q175" s="198">
        <f t="shared" si="18"/>
        <v>0</v>
      </c>
      <c r="R175" s="199">
        <f t="shared" si="19"/>
        <v>0</v>
      </c>
      <c r="S175" s="194"/>
    </row>
    <row r="176" spans="1:28" ht="45" customHeight="1" x14ac:dyDescent="0.25">
      <c r="A176" s="188"/>
      <c r="B176" s="189">
        <v>164</v>
      </c>
      <c r="C176" s="190"/>
      <c r="D176" s="187"/>
      <c r="E176" s="191"/>
      <c r="F176" s="191"/>
      <c r="G176" s="192"/>
      <c r="H176" s="193"/>
      <c r="I176" s="193"/>
      <c r="J176" s="193"/>
      <c r="K176" s="197"/>
      <c r="L176" s="198">
        <f t="shared" si="22"/>
        <v>0</v>
      </c>
      <c r="M176" s="198">
        <f t="shared" si="23"/>
        <v>0</v>
      </c>
      <c r="N176" s="198">
        <f t="shared" si="17"/>
        <v>0</v>
      </c>
      <c r="O176" s="198">
        <f t="shared" si="20"/>
        <v>0</v>
      </c>
      <c r="P176" s="198">
        <f t="shared" si="21"/>
        <v>0</v>
      </c>
      <c r="Q176" s="198">
        <f t="shared" si="18"/>
        <v>0</v>
      </c>
      <c r="R176" s="199">
        <f t="shared" si="19"/>
        <v>0</v>
      </c>
      <c r="S176" s="194"/>
    </row>
    <row r="177" spans="1:19" ht="45" customHeight="1" x14ac:dyDescent="0.25">
      <c r="A177" s="188"/>
      <c r="B177" s="189">
        <v>165</v>
      </c>
      <c r="C177" s="190"/>
      <c r="D177" s="187"/>
      <c r="E177" s="191"/>
      <c r="F177" s="191"/>
      <c r="G177" s="192"/>
      <c r="H177" s="193"/>
      <c r="I177" s="193"/>
      <c r="J177" s="193"/>
      <c r="K177" s="197"/>
      <c r="L177" s="198">
        <f t="shared" si="22"/>
        <v>0</v>
      </c>
      <c r="M177" s="198">
        <f t="shared" si="23"/>
        <v>0</v>
      </c>
      <c r="N177" s="198">
        <f t="shared" si="17"/>
        <v>0</v>
      </c>
      <c r="O177" s="198">
        <f t="shared" si="20"/>
        <v>0</v>
      </c>
      <c r="P177" s="198">
        <f t="shared" si="21"/>
        <v>0</v>
      </c>
      <c r="Q177" s="198">
        <f t="shared" si="18"/>
        <v>0</v>
      </c>
      <c r="R177" s="199">
        <f t="shared" si="19"/>
        <v>0</v>
      </c>
      <c r="S177" s="194"/>
    </row>
    <row r="178" spans="1:19" ht="45" customHeight="1" x14ac:dyDescent="0.25">
      <c r="A178" s="188"/>
      <c r="B178" s="189">
        <v>166</v>
      </c>
      <c r="C178" s="190"/>
      <c r="D178" s="187"/>
      <c r="E178" s="191"/>
      <c r="F178" s="191"/>
      <c r="G178" s="192"/>
      <c r="H178" s="193"/>
      <c r="I178" s="193"/>
      <c r="J178" s="193"/>
      <c r="K178" s="197"/>
      <c r="L178" s="198">
        <f t="shared" si="22"/>
        <v>0</v>
      </c>
      <c r="M178" s="198">
        <f t="shared" si="23"/>
        <v>0</v>
      </c>
      <c r="N178" s="198">
        <f t="shared" si="17"/>
        <v>0</v>
      </c>
      <c r="O178" s="198">
        <f t="shared" si="20"/>
        <v>0</v>
      </c>
      <c r="P178" s="198">
        <f t="shared" si="21"/>
        <v>0</v>
      </c>
      <c r="Q178" s="198">
        <f t="shared" si="18"/>
        <v>0</v>
      </c>
      <c r="R178" s="199">
        <f t="shared" si="19"/>
        <v>0</v>
      </c>
      <c r="S178" s="194"/>
    </row>
    <row r="179" spans="1:19" ht="45" customHeight="1" x14ac:dyDescent="0.25">
      <c r="A179" s="188"/>
      <c r="B179" s="189">
        <v>167</v>
      </c>
      <c r="C179" s="190"/>
      <c r="D179" s="187"/>
      <c r="E179" s="191"/>
      <c r="F179" s="191"/>
      <c r="G179" s="192"/>
      <c r="H179" s="193"/>
      <c r="I179" s="193"/>
      <c r="J179" s="193"/>
      <c r="K179" s="197"/>
      <c r="L179" s="198">
        <f t="shared" si="22"/>
        <v>0</v>
      </c>
      <c r="M179" s="198">
        <f t="shared" si="23"/>
        <v>0</v>
      </c>
      <c r="N179" s="198">
        <f t="shared" si="17"/>
        <v>0</v>
      </c>
      <c r="O179" s="198">
        <f t="shared" si="20"/>
        <v>0</v>
      </c>
      <c r="P179" s="198">
        <f t="shared" si="21"/>
        <v>0</v>
      </c>
      <c r="Q179" s="198">
        <f t="shared" si="18"/>
        <v>0</v>
      </c>
      <c r="R179" s="199">
        <f t="shared" si="19"/>
        <v>0</v>
      </c>
      <c r="S179" s="194"/>
    </row>
    <row r="180" spans="1:19" ht="45" customHeight="1" x14ac:dyDescent="0.25">
      <c r="A180" s="188"/>
      <c r="B180" s="189">
        <v>168</v>
      </c>
      <c r="C180" s="190"/>
      <c r="D180" s="187"/>
      <c r="E180" s="191"/>
      <c r="F180" s="191"/>
      <c r="G180" s="192"/>
      <c r="H180" s="193"/>
      <c r="I180" s="193"/>
      <c r="J180" s="193"/>
      <c r="K180" s="197"/>
      <c r="L180" s="198">
        <f t="shared" si="22"/>
        <v>0</v>
      </c>
      <c r="M180" s="198">
        <f t="shared" si="23"/>
        <v>0</v>
      </c>
      <c r="N180" s="198">
        <f t="shared" si="17"/>
        <v>0</v>
      </c>
      <c r="O180" s="198">
        <f t="shared" si="20"/>
        <v>0</v>
      </c>
      <c r="P180" s="198">
        <f t="shared" si="21"/>
        <v>0</v>
      </c>
      <c r="Q180" s="198">
        <f t="shared" si="18"/>
        <v>0</v>
      </c>
      <c r="R180" s="199">
        <f t="shared" si="19"/>
        <v>0</v>
      </c>
      <c r="S180" s="194"/>
    </row>
    <row r="181" spans="1:19" ht="45" customHeight="1" x14ac:dyDescent="0.25">
      <c r="A181" s="188"/>
      <c r="B181" s="189">
        <v>169</v>
      </c>
      <c r="C181" s="190"/>
      <c r="D181" s="187"/>
      <c r="E181" s="191"/>
      <c r="F181" s="191"/>
      <c r="G181" s="192"/>
      <c r="H181" s="193"/>
      <c r="I181" s="193"/>
      <c r="J181" s="193"/>
      <c r="K181" s="197"/>
      <c r="L181" s="198">
        <f t="shared" si="22"/>
        <v>0</v>
      </c>
      <c r="M181" s="198">
        <f t="shared" si="23"/>
        <v>0</v>
      </c>
      <c r="N181" s="198">
        <f t="shared" si="17"/>
        <v>0</v>
      </c>
      <c r="O181" s="198">
        <f t="shared" si="20"/>
        <v>0</v>
      </c>
      <c r="P181" s="198">
        <f t="shared" si="21"/>
        <v>0</v>
      </c>
      <c r="Q181" s="198">
        <f t="shared" si="18"/>
        <v>0</v>
      </c>
      <c r="R181" s="199">
        <f t="shared" si="19"/>
        <v>0</v>
      </c>
      <c r="S181" s="194"/>
    </row>
    <row r="182" spans="1:19" ht="45" customHeight="1" x14ac:dyDescent="0.25">
      <c r="A182" s="188"/>
      <c r="B182" s="189">
        <v>170</v>
      </c>
      <c r="C182" s="190"/>
      <c r="D182" s="187"/>
      <c r="E182" s="191"/>
      <c r="F182" s="191"/>
      <c r="G182" s="192"/>
      <c r="H182" s="193"/>
      <c r="I182" s="193"/>
      <c r="J182" s="193"/>
      <c r="K182" s="197"/>
      <c r="L182" s="198">
        <f t="shared" si="22"/>
        <v>0</v>
      </c>
      <c r="M182" s="198">
        <f t="shared" si="23"/>
        <v>0</v>
      </c>
      <c r="N182" s="198">
        <f t="shared" si="17"/>
        <v>0</v>
      </c>
      <c r="O182" s="198">
        <f t="shared" si="20"/>
        <v>0</v>
      </c>
      <c r="P182" s="198">
        <f t="shared" si="21"/>
        <v>0</v>
      </c>
      <c r="Q182" s="198">
        <f t="shared" si="18"/>
        <v>0</v>
      </c>
      <c r="R182" s="199">
        <f t="shared" si="19"/>
        <v>0</v>
      </c>
      <c r="S182" s="194"/>
    </row>
    <row r="183" spans="1:19" ht="45" customHeight="1" x14ac:dyDescent="0.25">
      <c r="A183" s="188"/>
      <c r="B183" s="189">
        <v>171</v>
      </c>
      <c r="C183" s="190"/>
      <c r="D183" s="187"/>
      <c r="E183" s="191"/>
      <c r="F183" s="191"/>
      <c r="G183" s="192"/>
      <c r="H183" s="193"/>
      <c r="I183" s="193"/>
      <c r="J183" s="193"/>
      <c r="K183" s="197"/>
      <c r="L183" s="198">
        <f t="shared" si="22"/>
        <v>0</v>
      </c>
      <c r="M183" s="198">
        <f t="shared" si="23"/>
        <v>0</v>
      </c>
      <c r="N183" s="198">
        <f t="shared" si="17"/>
        <v>0</v>
      </c>
      <c r="O183" s="198">
        <f t="shared" si="20"/>
        <v>0</v>
      </c>
      <c r="P183" s="198">
        <f t="shared" si="21"/>
        <v>0</v>
      </c>
      <c r="Q183" s="198">
        <f t="shared" si="18"/>
        <v>0</v>
      </c>
      <c r="R183" s="199">
        <f t="shared" si="19"/>
        <v>0</v>
      </c>
      <c r="S183" s="194"/>
    </row>
    <row r="184" spans="1:19" ht="45" customHeight="1" x14ac:dyDescent="0.25">
      <c r="A184" s="188"/>
      <c r="B184" s="189">
        <v>172</v>
      </c>
      <c r="C184" s="190"/>
      <c r="D184" s="187"/>
      <c r="E184" s="191"/>
      <c r="F184" s="191"/>
      <c r="G184" s="192"/>
      <c r="H184" s="193"/>
      <c r="I184" s="193"/>
      <c r="J184" s="193"/>
      <c r="K184" s="197"/>
      <c r="L184" s="198">
        <f t="shared" si="22"/>
        <v>0</v>
      </c>
      <c r="M184" s="198">
        <f t="shared" si="23"/>
        <v>0</v>
      </c>
      <c r="N184" s="198">
        <f t="shared" si="17"/>
        <v>0</v>
      </c>
      <c r="O184" s="198">
        <f t="shared" si="20"/>
        <v>0</v>
      </c>
      <c r="P184" s="198">
        <f t="shared" si="21"/>
        <v>0</v>
      </c>
      <c r="Q184" s="198">
        <f t="shared" si="18"/>
        <v>0</v>
      </c>
      <c r="R184" s="199">
        <f t="shared" si="19"/>
        <v>0</v>
      </c>
      <c r="S184" s="194"/>
    </row>
    <row r="185" spans="1:19" ht="45" customHeight="1" x14ac:dyDescent="0.25">
      <c r="A185" s="188"/>
      <c r="B185" s="189">
        <v>173</v>
      </c>
      <c r="C185" s="190"/>
      <c r="D185" s="187"/>
      <c r="E185" s="191"/>
      <c r="F185" s="191"/>
      <c r="G185" s="192"/>
      <c r="H185" s="193"/>
      <c r="I185" s="193"/>
      <c r="J185" s="193"/>
      <c r="K185" s="197"/>
      <c r="L185" s="198">
        <f t="shared" si="22"/>
        <v>0</v>
      </c>
      <c r="M185" s="198">
        <f t="shared" si="23"/>
        <v>0</v>
      </c>
      <c r="N185" s="198">
        <f t="shared" si="17"/>
        <v>0</v>
      </c>
      <c r="O185" s="198">
        <f t="shared" si="20"/>
        <v>0</v>
      </c>
      <c r="P185" s="198">
        <f t="shared" si="21"/>
        <v>0</v>
      </c>
      <c r="Q185" s="198">
        <f t="shared" si="18"/>
        <v>0</v>
      </c>
      <c r="R185" s="199">
        <f t="shared" si="19"/>
        <v>0</v>
      </c>
      <c r="S185" s="194"/>
    </row>
    <row r="186" spans="1:19" ht="45" customHeight="1" x14ac:dyDescent="0.25">
      <c r="A186" s="188"/>
      <c r="B186" s="189">
        <v>174</v>
      </c>
      <c r="C186" s="190"/>
      <c r="D186" s="187"/>
      <c r="E186" s="191"/>
      <c r="F186" s="191"/>
      <c r="G186" s="192"/>
      <c r="H186" s="193"/>
      <c r="I186" s="193"/>
      <c r="J186" s="193"/>
      <c r="K186" s="197"/>
      <c r="L186" s="198">
        <f t="shared" si="22"/>
        <v>0</v>
      </c>
      <c r="M186" s="198">
        <f t="shared" si="23"/>
        <v>0</v>
      </c>
      <c r="N186" s="198">
        <f t="shared" si="17"/>
        <v>0</v>
      </c>
      <c r="O186" s="198">
        <f t="shared" si="20"/>
        <v>0</v>
      </c>
      <c r="P186" s="198">
        <f t="shared" si="21"/>
        <v>0</v>
      </c>
      <c r="Q186" s="198">
        <f t="shared" si="18"/>
        <v>0</v>
      </c>
      <c r="R186" s="199">
        <f t="shared" si="19"/>
        <v>0</v>
      </c>
      <c r="S186" s="194"/>
    </row>
    <row r="187" spans="1:19" ht="45" customHeight="1" x14ac:dyDescent="0.25">
      <c r="A187" s="188"/>
      <c r="B187" s="189">
        <v>175</v>
      </c>
      <c r="C187" s="190"/>
      <c r="D187" s="187"/>
      <c r="E187" s="191"/>
      <c r="F187" s="191"/>
      <c r="G187" s="192"/>
      <c r="H187" s="193"/>
      <c r="I187" s="193"/>
      <c r="J187" s="193"/>
      <c r="K187" s="197"/>
      <c r="L187" s="198">
        <f t="shared" si="22"/>
        <v>0</v>
      </c>
      <c r="M187" s="198">
        <f t="shared" si="23"/>
        <v>0</v>
      </c>
      <c r="N187" s="198">
        <f t="shared" si="17"/>
        <v>0</v>
      </c>
      <c r="O187" s="198">
        <f t="shared" si="20"/>
        <v>0</v>
      </c>
      <c r="P187" s="198">
        <f t="shared" si="21"/>
        <v>0</v>
      </c>
      <c r="Q187" s="198">
        <f t="shared" si="18"/>
        <v>0</v>
      </c>
      <c r="R187" s="199">
        <f t="shared" si="19"/>
        <v>0</v>
      </c>
      <c r="S187" s="194"/>
    </row>
    <row r="188" spans="1:19" ht="45" customHeight="1" x14ac:dyDescent="0.25">
      <c r="A188" s="188"/>
      <c r="B188" s="189">
        <v>176</v>
      </c>
      <c r="C188" s="190"/>
      <c r="D188" s="187"/>
      <c r="E188" s="191"/>
      <c r="F188" s="191"/>
      <c r="G188" s="192"/>
      <c r="H188" s="193"/>
      <c r="I188" s="193"/>
      <c r="J188" s="193"/>
      <c r="K188" s="197"/>
      <c r="L188" s="198">
        <f t="shared" si="22"/>
        <v>0</v>
      </c>
      <c r="M188" s="198">
        <f t="shared" si="23"/>
        <v>0</v>
      </c>
      <c r="N188" s="198">
        <f t="shared" si="17"/>
        <v>0</v>
      </c>
      <c r="O188" s="198">
        <f t="shared" si="20"/>
        <v>0</v>
      </c>
      <c r="P188" s="198">
        <f t="shared" si="21"/>
        <v>0</v>
      </c>
      <c r="Q188" s="198">
        <f t="shared" si="18"/>
        <v>0</v>
      </c>
      <c r="R188" s="199">
        <f t="shared" si="19"/>
        <v>0</v>
      </c>
      <c r="S188" s="194"/>
    </row>
    <row r="189" spans="1:19" ht="45" customHeight="1" x14ac:dyDescent="0.25">
      <c r="A189" s="188"/>
      <c r="B189" s="189">
        <v>177</v>
      </c>
      <c r="C189" s="190"/>
      <c r="D189" s="187"/>
      <c r="E189" s="191"/>
      <c r="F189" s="191"/>
      <c r="G189" s="192"/>
      <c r="H189" s="193"/>
      <c r="I189" s="193"/>
      <c r="J189" s="193"/>
      <c r="K189" s="197"/>
      <c r="L189" s="198">
        <f t="shared" si="22"/>
        <v>0</v>
      </c>
      <c r="M189" s="198">
        <f t="shared" si="23"/>
        <v>0</v>
      </c>
      <c r="N189" s="198">
        <f t="shared" si="17"/>
        <v>0</v>
      </c>
      <c r="O189" s="198">
        <f t="shared" si="20"/>
        <v>0</v>
      </c>
      <c r="P189" s="198">
        <f t="shared" si="21"/>
        <v>0</v>
      </c>
      <c r="Q189" s="198">
        <f t="shared" si="18"/>
        <v>0</v>
      </c>
      <c r="R189" s="199">
        <f t="shared" si="19"/>
        <v>0</v>
      </c>
      <c r="S189" s="194"/>
    </row>
    <row r="190" spans="1:19" ht="45" customHeight="1" x14ac:dyDescent="0.25">
      <c r="A190" s="188"/>
      <c r="B190" s="189">
        <v>178</v>
      </c>
      <c r="C190" s="190"/>
      <c r="D190" s="187"/>
      <c r="E190" s="191"/>
      <c r="F190" s="191"/>
      <c r="G190" s="192"/>
      <c r="H190" s="193"/>
      <c r="I190" s="193"/>
      <c r="J190" s="193"/>
      <c r="K190" s="197"/>
      <c r="L190" s="198">
        <f t="shared" si="22"/>
        <v>0</v>
      </c>
      <c r="M190" s="198">
        <f t="shared" si="23"/>
        <v>0</v>
      </c>
      <c r="N190" s="198">
        <f t="shared" si="17"/>
        <v>0</v>
      </c>
      <c r="O190" s="198">
        <f t="shared" si="20"/>
        <v>0</v>
      </c>
      <c r="P190" s="198">
        <f t="shared" si="21"/>
        <v>0</v>
      </c>
      <c r="Q190" s="198">
        <f t="shared" si="18"/>
        <v>0</v>
      </c>
      <c r="R190" s="199">
        <f t="shared" si="19"/>
        <v>0</v>
      </c>
      <c r="S190" s="194"/>
    </row>
    <row r="191" spans="1:19" ht="45" customHeight="1" x14ac:dyDescent="0.25">
      <c r="A191" s="188"/>
      <c r="B191" s="189">
        <v>179</v>
      </c>
      <c r="C191" s="190"/>
      <c r="D191" s="187"/>
      <c r="E191" s="191"/>
      <c r="F191" s="191"/>
      <c r="G191" s="192"/>
      <c r="H191" s="193"/>
      <c r="I191" s="193"/>
      <c r="J191" s="193"/>
      <c r="K191" s="197"/>
      <c r="L191" s="198">
        <f t="shared" si="22"/>
        <v>0</v>
      </c>
      <c r="M191" s="198">
        <f t="shared" si="23"/>
        <v>0</v>
      </c>
      <c r="N191" s="198">
        <f t="shared" si="17"/>
        <v>0</v>
      </c>
      <c r="O191" s="198">
        <f t="shared" si="20"/>
        <v>0</v>
      </c>
      <c r="P191" s="198">
        <f t="shared" si="21"/>
        <v>0</v>
      </c>
      <c r="Q191" s="198">
        <f t="shared" si="18"/>
        <v>0</v>
      </c>
      <c r="R191" s="199">
        <f t="shared" si="19"/>
        <v>0</v>
      </c>
      <c r="S191" s="194"/>
    </row>
    <row r="192" spans="1:19" ht="45" customHeight="1" x14ac:dyDescent="0.25">
      <c r="A192" s="188"/>
      <c r="B192" s="189">
        <v>180</v>
      </c>
      <c r="C192" s="190"/>
      <c r="D192" s="187"/>
      <c r="E192" s="191"/>
      <c r="F192" s="191"/>
      <c r="G192" s="192"/>
      <c r="H192" s="193"/>
      <c r="I192" s="193"/>
      <c r="J192" s="193"/>
      <c r="K192" s="197"/>
      <c r="L192" s="198">
        <f t="shared" si="22"/>
        <v>0</v>
      </c>
      <c r="M192" s="198">
        <f t="shared" si="23"/>
        <v>0</v>
      </c>
      <c r="N192" s="198">
        <f t="shared" si="17"/>
        <v>0</v>
      </c>
      <c r="O192" s="198">
        <f t="shared" si="20"/>
        <v>0</v>
      </c>
      <c r="P192" s="198">
        <f t="shared" si="21"/>
        <v>0</v>
      </c>
      <c r="Q192" s="198">
        <f t="shared" si="18"/>
        <v>0</v>
      </c>
      <c r="R192" s="199">
        <f t="shared" si="19"/>
        <v>0</v>
      </c>
      <c r="S192" s="194"/>
    </row>
    <row r="193" spans="1:19" ht="45" customHeight="1" x14ac:dyDescent="0.25">
      <c r="A193" s="188"/>
      <c r="B193" s="189">
        <v>181</v>
      </c>
      <c r="C193" s="190"/>
      <c r="D193" s="187"/>
      <c r="E193" s="191"/>
      <c r="F193" s="191"/>
      <c r="G193" s="192"/>
      <c r="H193" s="193"/>
      <c r="I193" s="193"/>
      <c r="J193" s="193"/>
      <c r="K193" s="197"/>
      <c r="L193" s="198">
        <f t="shared" si="22"/>
        <v>0</v>
      </c>
      <c r="M193" s="198">
        <f t="shared" si="23"/>
        <v>0</v>
      </c>
      <c r="N193" s="198">
        <f t="shared" si="17"/>
        <v>0</v>
      </c>
      <c r="O193" s="198">
        <f t="shared" si="20"/>
        <v>0</v>
      </c>
      <c r="P193" s="198">
        <f t="shared" si="21"/>
        <v>0</v>
      </c>
      <c r="Q193" s="198">
        <f t="shared" si="18"/>
        <v>0</v>
      </c>
      <c r="R193" s="199">
        <f t="shared" si="19"/>
        <v>0</v>
      </c>
      <c r="S193" s="194"/>
    </row>
    <row r="194" spans="1:19" ht="45" customHeight="1" x14ac:dyDescent="0.25">
      <c r="A194" s="188"/>
      <c r="B194" s="189">
        <v>182</v>
      </c>
      <c r="C194" s="190"/>
      <c r="D194" s="187"/>
      <c r="E194" s="191"/>
      <c r="F194" s="191"/>
      <c r="G194" s="192"/>
      <c r="H194" s="193"/>
      <c r="I194" s="193"/>
      <c r="J194" s="193"/>
      <c r="K194" s="197"/>
      <c r="L194" s="198">
        <f t="shared" si="22"/>
        <v>0</v>
      </c>
      <c r="M194" s="198">
        <f t="shared" si="23"/>
        <v>0</v>
      </c>
      <c r="N194" s="198">
        <f t="shared" si="17"/>
        <v>0</v>
      </c>
      <c r="O194" s="198">
        <f t="shared" si="20"/>
        <v>0</v>
      </c>
      <c r="P194" s="198">
        <f t="shared" si="21"/>
        <v>0</v>
      </c>
      <c r="Q194" s="198">
        <f t="shared" si="18"/>
        <v>0</v>
      </c>
      <c r="R194" s="199">
        <f t="shared" si="19"/>
        <v>0</v>
      </c>
      <c r="S194" s="194"/>
    </row>
    <row r="195" spans="1:19" ht="45" customHeight="1" x14ac:dyDescent="0.25">
      <c r="A195" s="188"/>
      <c r="B195" s="189">
        <v>183</v>
      </c>
      <c r="C195" s="190"/>
      <c r="D195" s="187"/>
      <c r="E195" s="191"/>
      <c r="F195" s="191"/>
      <c r="G195" s="192"/>
      <c r="H195" s="193"/>
      <c r="I195" s="193"/>
      <c r="J195" s="193"/>
      <c r="K195" s="197"/>
      <c r="L195" s="198">
        <f t="shared" si="22"/>
        <v>0</v>
      </c>
      <c r="M195" s="198">
        <f t="shared" si="23"/>
        <v>0</v>
      </c>
      <c r="N195" s="198">
        <f t="shared" si="17"/>
        <v>0</v>
      </c>
      <c r="O195" s="198">
        <f t="shared" si="20"/>
        <v>0</v>
      </c>
      <c r="P195" s="198">
        <f t="shared" si="21"/>
        <v>0</v>
      </c>
      <c r="Q195" s="198">
        <f t="shared" si="18"/>
        <v>0</v>
      </c>
      <c r="R195" s="199">
        <f t="shared" si="19"/>
        <v>0</v>
      </c>
      <c r="S195" s="194"/>
    </row>
    <row r="196" spans="1:19" ht="45" customHeight="1" x14ac:dyDescent="0.25">
      <c r="A196" s="188"/>
      <c r="B196" s="189">
        <v>184</v>
      </c>
      <c r="C196" s="190"/>
      <c r="D196" s="187"/>
      <c r="E196" s="191"/>
      <c r="F196" s="191"/>
      <c r="G196" s="192"/>
      <c r="H196" s="193"/>
      <c r="I196" s="193"/>
      <c r="J196" s="193"/>
      <c r="K196" s="197"/>
      <c r="L196" s="198">
        <f t="shared" si="22"/>
        <v>0</v>
      </c>
      <c r="M196" s="198">
        <f t="shared" si="23"/>
        <v>0</v>
      </c>
      <c r="N196" s="198">
        <f t="shared" si="17"/>
        <v>0</v>
      </c>
      <c r="O196" s="198">
        <f t="shared" si="20"/>
        <v>0</v>
      </c>
      <c r="P196" s="198">
        <f t="shared" si="21"/>
        <v>0</v>
      </c>
      <c r="Q196" s="198">
        <f t="shared" si="18"/>
        <v>0</v>
      </c>
      <c r="R196" s="199">
        <f t="shared" si="19"/>
        <v>0</v>
      </c>
      <c r="S196" s="194"/>
    </row>
    <row r="197" spans="1:19" ht="45" customHeight="1" x14ac:dyDescent="0.25">
      <c r="A197" s="188"/>
      <c r="B197" s="189">
        <v>185</v>
      </c>
      <c r="C197" s="190"/>
      <c r="D197" s="187"/>
      <c r="E197" s="191"/>
      <c r="F197" s="191"/>
      <c r="G197" s="192"/>
      <c r="H197" s="193"/>
      <c r="I197" s="193"/>
      <c r="J197" s="193"/>
      <c r="K197" s="197"/>
      <c r="L197" s="198">
        <f t="shared" si="22"/>
        <v>0</v>
      </c>
      <c r="M197" s="198">
        <f t="shared" si="23"/>
        <v>0</v>
      </c>
      <c r="N197" s="198">
        <f t="shared" si="17"/>
        <v>0</v>
      </c>
      <c r="O197" s="198">
        <f t="shared" si="20"/>
        <v>0</v>
      </c>
      <c r="P197" s="198">
        <f t="shared" si="21"/>
        <v>0</v>
      </c>
      <c r="Q197" s="198">
        <f t="shared" si="18"/>
        <v>0</v>
      </c>
      <c r="R197" s="199">
        <f t="shared" si="19"/>
        <v>0</v>
      </c>
      <c r="S197" s="194"/>
    </row>
    <row r="198" spans="1:19" ht="45" customHeight="1" x14ac:dyDescent="0.25">
      <c r="A198" s="188"/>
      <c r="B198" s="189">
        <v>186</v>
      </c>
      <c r="C198" s="190"/>
      <c r="D198" s="187"/>
      <c r="E198" s="191"/>
      <c r="F198" s="191"/>
      <c r="G198" s="192"/>
      <c r="H198" s="193"/>
      <c r="I198" s="193"/>
      <c r="J198" s="193"/>
      <c r="K198" s="197"/>
      <c r="L198" s="198">
        <f t="shared" si="22"/>
        <v>0</v>
      </c>
      <c r="M198" s="198">
        <f t="shared" si="23"/>
        <v>0</v>
      </c>
      <c r="N198" s="198">
        <f t="shared" si="17"/>
        <v>0</v>
      </c>
      <c r="O198" s="198">
        <f t="shared" si="20"/>
        <v>0</v>
      </c>
      <c r="P198" s="198">
        <f t="shared" si="21"/>
        <v>0</v>
      </c>
      <c r="Q198" s="198">
        <f t="shared" si="18"/>
        <v>0</v>
      </c>
      <c r="R198" s="199">
        <f t="shared" si="19"/>
        <v>0</v>
      </c>
      <c r="S198" s="194"/>
    </row>
    <row r="199" spans="1:19" ht="45" customHeight="1" x14ac:dyDescent="0.25">
      <c r="A199" s="188"/>
      <c r="B199" s="189">
        <v>187</v>
      </c>
      <c r="C199" s="190"/>
      <c r="D199" s="187"/>
      <c r="E199" s="191"/>
      <c r="F199" s="191"/>
      <c r="G199" s="192"/>
      <c r="H199" s="193"/>
      <c r="I199" s="193"/>
      <c r="J199" s="193"/>
      <c r="K199" s="197"/>
      <c r="L199" s="198">
        <f t="shared" si="22"/>
        <v>0</v>
      </c>
      <c r="M199" s="198">
        <f t="shared" si="23"/>
        <v>0</v>
      </c>
      <c r="N199" s="198">
        <f t="shared" si="17"/>
        <v>0</v>
      </c>
      <c r="O199" s="198">
        <f t="shared" si="20"/>
        <v>0</v>
      </c>
      <c r="P199" s="198">
        <f t="shared" si="21"/>
        <v>0</v>
      </c>
      <c r="Q199" s="198">
        <f t="shared" si="18"/>
        <v>0</v>
      </c>
      <c r="R199" s="199">
        <f t="shared" si="19"/>
        <v>0</v>
      </c>
      <c r="S199" s="194"/>
    </row>
    <row r="200" spans="1:19" ht="45" customHeight="1" x14ac:dyDescent="0.25">
      <c r="A200" s="188"/>
      <c r="B200" s="189">
        <v>188</v>
      </c>
      <c r="C200" s="190"/>
      <c r="D200" s="187"/>
      <c r="E200" s="191"/>
      <c r="F200" s="191"/>
      <c r="G200" s="192"/>
      <c r="H200" s="193"/>
      <c r="I200" s="193"/>
      <c r="J200" s="193"/>
      <c r="K200" s="197"/>
      <c r="L200" s="198">
        <f t="shared" si="22"/>
        <v>0</v>
      </c>
      <c r="M200" s="198">
        <f t="shared" si="23"/>
        <v>0</v>
      </c>
      <c r="N200" s="198">
        <f t="shared" si="17"/>
        <v>0</v>
      </c>
      <c r="O200" s="198">
        <f t="shared" si="20"/>
        <v>0</v>
      </c>
      <c r="P200" s="198">
        <f t="shared" si="21"/>
        <v>0</v>
      </c>
      <c r="Q200" s="198">
        <f t="shared" si="18"/>
        <v>0</v>
      </c>
      <c r="R200" s="199">
        <f t="shared" si="19"/>
        <v>0</v>
      </c>
      <c r="S200" s="194"/>
    </row>
    <row r="201" spans="1:19" ht="45" customHeight="1" x14ac:dyDescent="0.25">
      <c r="A201" s="188"/>
      <c r="B201" s="189">
        <v>189</v>
      </c>
      <c r="C201" s="190"/>
      <c r="D201" s="187"/>
      <c r="E201" s="191"/>
      <c r="F201" s="191"/>
      <c r="G201" s="192"/>
      <c r="H201" s="193"/>
      <c r="I201" s="193"/>
      <c r="J201" s="193"/>
      <c r="K201" s="197"/>
      <c r="L201" s="198">
        <f t="shared" si="22"/>
        <v>0</v>
      </c>
      <c r="M201" s="198">
        <f t="shared" si="23"/>
        <v>0</v>
      </c>
      <c r="N201" s="198">
        <f t="shared" si="17"/>
        <v>0</v>
      </c>
      <c r="O201" s="198">
        <f t="shared" si="20"/>
        <v>0</v>
      </c>
      <c r="P201" s="198">
        <f t="shared" si="21"/>
        <v>0</v>
      </c>
      <c r="Q201" s="198">
        <f t="shared" si="18"/>
        <v>0</v>
      </c>
      <c r="R201" s="199">
        <f t="shared" si="19"/>
        <v>0</v>
      </c>
      <c r="S201" s="194"/>
    </row>
    <row r="202" spans="1:19" ht="45" customHeight="1" x14ac:dyDescent="0.25">
      <c r="A202" s="188"/>
      <c r="B202" s="189">
        <v>190</v>
      </c>
      <c r="C202" s="190"/>
      <c r="D202" s="187"/>
      <c r="E202" s="191"/>
      <c r="F202" s="191"/>
      <c r="G202" s="192"/>
      <c r="H202" s="193"/>
      <c r="I202" s="193"/>
      <c r="J202" s="193"/>
      <c r="K202" s="197"/>
      <c r="L202" s="198">
        <f t="shared" si="22"/>
        <v>0</v>
      </c>
      <c r="M202" s="198">
        <f t="shared" si="23"/>
        <v>0</v>
      </c>
      <c r="N202" s="198">
        <f t="shared" si="17"/>
        <v>0</v>
      </c>
      <c r="O202" s="198">
        <f t="shared" si="20"/>
        <v>0</v>
      </c>
      <c r="P202" s="198">
        <f t="shared" si="21"/>
        <v>0</v>
      </c>
      <c r="Q202" s="198">
        <f t="shared" si="18"/>
        <v>0</v>
      </c>
      <c r="R202" s="199">
        <f t="shared" si="19"/>
        <v>0</v>
      </c>
      <c r="S202" s="194"/>
    </row>
    <row r="203" spans="1:19" ht="45" customHeight="1" x14ac:dyDescent="0.25">
      <c r="A203" s="188"/>
      <c r="B203" s="189">
        <v>191</v>
      </c>
      <c r="C203" s="190"/>
      <c r="D203" s="187"/>
      <c r="E203" s="191"/>
      <c r="F203" s="191"/>
      <c r="G203" s="192"/>
      <c r="H203" s="193"/>
      <c r="I203" s="193"/>
      <c r="J203" s="193"/>
      <c r="K203" s="197"/>
      <c r="L203" s="198">
        <f t="shared" si="22"/>
        <v>0</v>
      </c>
      <c r="M203" s="198">
        <f t="shared" si="23"/>
        <v>0</v>
      </c>
      <c r="N203" s="198">
        <f t="shared" si="17"/>
        <v>0</v>
      </c>
      <c r="O203" s="198">
        <f t="shared" si="20"/>
        <v>0</v>
      </c>
      <c r="P203" s="198">
        <f t="shared" si="21"/>
        <v>0</v>
      </c>
      <c r="Q203" s="198">
        <f t="shared" si="18"/>
        <v>0</v>
      </c>
      <c r="R203" s="199">
        <f t="shared" si="19"/>
        <v>0</v>
      </c>
      <c r="S203" s="194"/>
    </row>
    <row r="204" spans="1:19" ht="45" customHeight="1" x14ac:dyDescent="0.25">
      <c r="A204" s="188"/>
      <c r="B204" s="189">
        <v>192</v>
      </c>
      <c r="C204" s="190"/>
      <c r="D204" s="187"/>
      <c r="E204" s="191"/>
      <c r="F204" s="191"/>
      <c r="G204" s="192"/>
      <c r="H204" s="193"/>
      <c r="I204" s="193"/>
      <c r="J204" s="193"/>
      <c r="K204" s="197"/>
      <c r="L204" s="198">
        <f t="shared" si="22"/>
        <v>0</v>
      </c>
      <c r="M204" s="198">
        <f t="shared" si="23"/>
        <v>0</v>
      </c>
      <c r="N204" s="198">
        <f t="shared" si="17"/>
        <v>0</v>
      </c>
      <c r="O204" s="198">
        <f t="shared" si="20"/>
        <v>0</v>
      </c>
      <c r="P204" s="198">
        <f t="shared" si="21"/>
        <v>0</v>
      </c>
      <c r="Q204" s="198">
        <f t="shared" si="18"/>
        <v>0</v>
      </c>
      <c r="R204" s="199">
        <f t="shared" si="19"/>
        <v>0</v>
      </c>
      <c r="S204" s="194"/>
    </row>
    <row r="205" spans="1:19" ht="45" customHeight="1" x14ac:dyDescent="0.25">
      <c r="A205" s="188"/>
      <c r="B205" s="189">
        <v>193</v>
      </c>
      <c r="C205" s="190"/>
      <c r="D205" s="187"/>
      <c r="E205" s="191"/>
      <c r="F205" s="191"/>
      <c r="G205" s="192"/>
      <c r="H205" s="193"/>
      <c r="I205" s="193"/>
      <c r="J205" s="193"/>
      <c r="K205" s="197"/>
      <c r="L205" s="198">
        <f t="shared" si="22"/>
        <v>0</v>
      </c>
      <c r="M205" s="198">
        <f t="shared" si="23"/>
        <v>0</v>
      </c>
      <c r="N205" s="198">
        <f t="shared" si="17"/>
        <v>0</v>
      </c>
      <c r="O205" s="198">
        <f t="shared" si="20"/>
        <v>0</v>
      </c>
      <c r="P205" s="198">
        <f t="shared" si="21"/>
        <v>0</v>
      </c>
      <c r="Q205" s="198">
        <f t="shared" si="18"/>
        <v>0</v>
      </c>
      <c r="R205" s="199">
        <f t="shared" si="19"/>
        <v>0</v>
      </c>
      <c r="S205" s="194"/>
    </row>
    <row r="206" spans="1:19" ht="45" customHeight="1" x14ac:dyDescent="0.25">
      <c r="A206" s="188"/>
      <c r="B206" s="189">
        <v>194</v>
      </c>
      <c r="C206" s="190"/>
      <c r="D206" s="187"/>
      <c r="E206" s="191"/>
      <c r="F206" s="191"/>
      <c r="G206" s="192"/>
      <c r="H206" s="193"/>
      <c r="I206" s="193"/>
      <c r="J206" s="193"/>
      <c r="K206" s="197"/>
      <c r="L206" s="198">
        <f t="shared" si="22"/>
        <v>0</v>
      </c>
      <c r="M206" s="198">
        <f t="shared" si="23"/>
        <v>0</v>
      </c>
      <c r="N206" s="198">
        <f t="shared" ref="N206:N269" si="24">IF(J206&gt;0,K206*0.7,0)</f>
        <v>0</v>
      </c>
      <c r="O206" s="198">
        <f t="shared" si="20"/>
        <v>0</v>
      </c>
      <c r="P206" s="198">
        <f t="shared" si="21"/>
        <v>0</v>
      </c>
      <c r="Q206" s="198">
        <f t="shared" ref="Q206:Q269" si="25">J206*K206*0.7</f>
        <v>0</v>
      </c>
      <c r="R206" s="199">
        <f t="shared" ref="R206:R269" si="26">O206+P206+Q206</f>
        <v>0</v>
      </c>
      <c r="S206" s="194"/>
    </row>
    <row r="207" spans="1:19" ht="45" customHeight="1" x14ac:dyDescent="0.25">
      <c r="A207" s="188"/>
      <c r="B207" s="189">
        <v>195</v>
      </c>
      <c r="C207" s="190"/>
      <c r="D207" s="187"/>
      <c r="E207" s="191"/>
      <c r="F207" s="191"/>
      <c r="G207" s="192"/>
      <c r="H207" s="193"/>
      <c r="I207" s="193"/>
      <c r="J207" s="193"/>
      <c r="K207" s="197"/>
      <c r="L207" s="198">
        <f t="shared" si="22"/>
        <v>0</v>
      </c>
      <c r="M207" s="198">
        <f t="shared" si="23"/>
        <v>0</v>
      </c>
      <c r="N207" s="198">
        <f t="shared" si="24"/>
        <v>0</v>
      </c>
      <c r="O207" s="198">
        <f t="shared" si="20"/>
        <v>0</v>
      </c>
      <c r="P207" s="198">
        <f t="shared" si="21"/>
        <v>0</v>
      </c>
      <c r="Q207" s="198">
        <f t="shared" si="25"/>
        <v>0</v>
      </c>
      <c r="R207" s="199">
        <f t="shared" si="26"/>
        <v>0</v>
      </c>
      <c r="S207" s="194"/>
    </row>
    <row r="208" spans="1:19" ht="45" customHeight="1" x14ac:dyDescent="0.25">
      <c r="A208" s="188"/>
      <c r="B208" s="189">
        <v>196</v>
      </c>
      <c r="C208" s="190"/>
      <c r="D208" s="187"/>
      <c r="E208" s="191"/>
      <c r="F208" s="191"/>
      <c r="G208" s="192"/>
      <c r="H208" s="193"/>
      <c r="I208" s="193"/>
      <c r="J208" s="193"/>
      <c r="K208" s="197"/>
      <c r="L208" s="198">
        <f t="shared" si="22"/>
        <v>0</v>
      </c>
      <c r="M208" s="198">
        <f t="shared" si="23"/>
        <v>0</v>
      </c>
      <c r="N208" s="198">
        <f t="shared" si="24"/>
        <v>0</v>
      </c>
      <c r="O208" s="198">
        <f t="shared" si="20"/>
        <v>0</v>
      </c>
      <c r="P208" s="198">
        <f t="shared" si="21"/>
        <v>0</v>
      </c>
      <c r="Q208" s="198">
        <f t="shared" si="25"/>
        <v>0</v>
      </c>
      <c r="R208" s="199">
        <f t="shared" si="26"/>
        <v>0</v>
      </c>
      <c r="S208" s="194"/>
    </row>
    <row r="209" spans="1:19" ht="45" customHeight="1" x14ac:dyDescent="0.25">
      <c r="A209" s="188"/>
      <c r="B209" s="189">
        <v>197</v>
      </c>
      <c r="C209" s="190"/>
      <c r="D209" s="187"/>
      <c r="E209" s="191"/>
      <c r="F209" s="191"/>
      <c r="G209" s="192"/>
      <c r="H209" s="193"/>
      <c r="I209" s="193"/>
      <c r="J209" s="193"/>
      <c r="K209" s="197"/>
      <c r="L209" s="198">
        <f t="shared" si="22"/>
        <v>0</v>
      </c>
      <c r="M209" s="198">
        <f t="shared" si="23"/>
        <v>0</v>
      </c>
      <c r="N209" s="198">
        <f t="shared" si="24"/>
        <v>0</v>
      </c>
      <c r="O209" s="198">
        <f t="shared" si="20"/>
        <v>0</v>
      </c>
      <c r="P209" s="198">
        <f t="shared" si="21"/>
        <v>0</v>
      </c>
      <c r="Q209" s="198">
        <f t="shared" si="25"/>
        <v>0</v>
      </c>
      <c r="R209" s="199">
        <f t="shared" si="26"/>
        <v>0</v>
      </c>
      <c r="S209" s="194"/>
    </row>
    <row r="210" spans="1:19" ht="45" customHeight="1" x14ac:dyDescent="0.25">
      <c r="A210" s="188"/>
      <c r="B210" s="189">
        <v>198</v>
      </c>
      <c r="C210" s="190"/>
      <c r="D210" s="187"/>
      <c r="E210" s="191"/>
      <c r="F210" s="191"/>
      <c r="G210" s="192"/>
      <c r="H210" s="193"/>
      <c r="I210" s="193"/>
      <c r="J210" s="193"/>
      <c r="K210" s="197"/>
      <c r="L210" s="198">
        <f t="shared" si="22"/>
        <v>0</v>
      </c>
      <c r="M210" s="198">
        <f t="shared" si="23"/>
        <v>0</v>
      </c>
      <c r="N210" s="198">
        <f t="shared" si="24"/>
        <v>0</v>
      </c>
      <c r="O210" s="198">
        <f t="shared" si="20"/>
        <v>0</v>
      </c>
      <c r="P210" s="198">
        <f t="shared" si="21"/>
        <v>0</v>
      </c>
      <c r="Q210" s="198">
        <f t="shared" si="25"/>
        <v>0</v>
      </c>
      <c r="R210" s="199">
        <f t="shared" si="26"/>
        <v>0</v>
      </c>
      <c r="S210" s="194"/>
    </row>
    <row r="211" spans="1:19" ht="45" customHeight="1" x14ac:dyDescent="0.25">
      <c r="A211" s="188"/>
      <c r="B211" s="189">
        <v>199</v>
      </c>
      <c r="C211" s="190"/>
      <c r="D211" s="187"/>
      <c r="E211" s="191"/>
      <c r="F211" s="191"/>
      <c r="G211" s="192"/>
      <c r="H211" s="193"/>
      <c r="I211" s="193"/>
      <c r="J211" s="193"/>
      <c r="K211" s="197"/>
      <c r="L211" s="198">
        <f t="shared" si="22"/>
        <v>0</v>
      </c>
      <c r="M211" s="198">
        <f t="shared" si="23"/>
        <v>0</v>
      </c>
      <c r="N211" s="198">
        <f t="shared" si="24"/>
        <v>0</v>
      </c>
      <c r="O211" s="198">
        <f t="shared" si="20"/>
        <v>0</v>
      </c>
      <c r="P211" s="198">
        <f t="shared" si="21"/>
        <v>0</v>
      </c>
      <c r="Q211" s="198">
        <f t="shared" si="25"/>
        <v>0</v>
      </c>
      <c r="R211" s="199">
        <f t="shared" si="26"/>
        <v>0</v>
      </c>
      <c r="S211" s="194"/>
    </row>
    <row r="212" spans="1:19" ht="45" customHeight="1" x14ac:dyDescent="0.25">
      <c r="A212" s="188"/>
      <c r="B212" s="189">
        <v>200</v>
      </c>
      <c r="C212" s="190"/>
      <c r="D212" s="187"/>
      <c r="E212" s="191"/>
      <c r="F212" s="191"/>
      <c r="G212" s="192"/>
      <c r="H212" s="193"/>
      <c r="I212" s="193"/>
      <c r="J212" s="193"/>
      <c r="K212" s="197"/>
      <c r="L212" s="198">
        <f t="shared" si="22"/>
        <v>0</v>
      </c>
      <c r="M212" s="198">
        <f t="shared" si="23"/>
        <v>0</v>
      </c>
      <c r="N212" s="198">
        <f t="shared" si="24"/>
        <v>0</v>
      </c>
      <c r="O212" s="198">
        <f t="shared" si="20"/>
        <v>0</v>
      </c>
      <c r="P212" s="198">
        <f t="shared" si="21"/>
        <v>0</v>
      </c>
      <c r="Q212" s="198">
        <f t="shared" si="25"/>
        <v>0</v>
      </c>
      <c r="R212" s="199">
        <f t="shared" si="26"/>
        <v>0</v>
      </c>
      <c r="S212" s="194"/>
    </row>
    <row r="213" spans="1:19" ht="45" customHeight="1" x14ac:dyDescent="0.25">
      <c r="A213" s="188"/>
      <c r="B213" s="189">
        <v>201</v>
      </c>
      <c r="C213" s="190"/>
      <c r="D213" s="187"/>
      <c r="E213" s="191"/>
      <c r="F213" s="191"/>
      <c r="G213" s="192"/>
      <c r="H213" s="193"/>
      <c r="I213" s="193"/>
      <c r="J213" s="193"/>
      <c r="K213" s="197"/>
      <c r="L213" s="198">
        <f t="shared" si="22"/>
        <v>0</v>
      </c>
      <c r="M213" s="198">
        <f t="shared" si="23"/>
        <v>0</v>
      </c>
      <c r="N213" s="198">
        <f t="shared" si="24"/>
        <v>0</v>
      </c>
      <c r="O213" s="198">
        <f t="shared" si="20"/>
        <v>0</v>
      </c>
      <c r="P213" s="198">
        <f t="shared" si="21"/>
        <v>0</v>
      </c>
      <c r="Q213" s="198">
        <f t="shared" si="25"/>
        <v>0</v>
      </c>
      <c r="R213" s="199">
        <f t="shared" si="26"/>
        <v>0</v>
      </c>
      <c r="S213" s="194"/>
    </row>
    <row r="214" spans="1:19" ht="45" customHeight="1" x14ac:dyDescent="0.25">
      <c r="A214" s="188"/>
      <c r="B214" s="189">
        <v>202</v>
      </c>
      <c r="C214" s="190"/>
      <c r="D214" s="187"/>
      <c r="E214" s="191"/>
      <c r="F214" s="191"/>
      <c r="G214" s="192"/>
      <c r="H214" s="193"/>
      <c r="I214" s="193"/>
      <c r="J214" s="193"/>
      <c r="K214" s="197"/>
      <c r="L214" s="198">
        <f t="shared" si="22"/>
        <v>0</v>
      </c>
      <c r="M214" s="198">
        <f t="shared" si="23"/>
        <v>0</v>
      </c>
      <c r="N214" s="198">
        <f t="shared" si="24"/>
        <v>0</v>
      </c>
      <c r="O214" s="198">
        <f t="shared" si="20"/>
        <v>0</v>
      </c>
      <c r="P214" s="198">
        <f t="shared" si="21"/>
        <v>0</v>
      </c>
      <c r="Q214" s="198">
        <f t="shared" si="25"/>
        <v>0</v>
      </c>
      <c r="R214" s="199">
        <f t="shared" si="26"/>
        <v>0</v>
      </c>
      <c r="S214" s="194"/>
    </row>
    <row r="215" spans="1:19" ht="45" customHeight="1" x14ac:dyDescent="0.25">
      <c r="A215" s="188"/>
      <c r="B215" s="189">
        <v>203</v>
      </c>
      <c r="C215" s="190"/>
      <c r="D215" s="187"/>
      <c r="E215" s="191"/>
      <c r="F215" s="191"/>
      <c r="G215" s="192"/>
      <c r="H215" s="193"/>
      <c r="I215" s="193"/>
      <c r="J215" s="193"/>
      <c r="K215" s="197"/>
      <c r="L215" s="198">
        <f t="shared" si="22"/>
        <v>0</v>
      </c>
      <c r="M215" s="198">
        <f t="shared" si="23"/>
        <v>0</v>
      </c>
      <c r="N215" s="198">
        <f t="shared" si="24"/>
        <v>0</v>
      </c>
      <c r="O215" s="198">
        <f t="shared" si="20"/>
        <v>0</v>
      </c>
      <c r="P215" s="198">
        <f t="shared" si="21"/>
        <v>0</v>
      </c>
      <c r="Q215" s="198">
        <f t="shared" si="25"/>
        <v>0</v>
      </c>
      <c r="R215" s="199">
        <f t="shared" si="26"/>
        <v>0</v>
      </c>
      <c r="S215" s="194"/>
    </row>
    <row r="216" spans="1:19" ht="45" customHeight="1" x14ac:dyDescent="0.25">
      <c r="A216" s="188"/>
      <c r="B216" s="189">
        <v>204</v>
      </c>
      <c r="C216" s="190"/>
      <c r="D216" s="187"/>
      <c r="E216" s="191"/>
      <c r="F216" s="191"/>
      <c r="G216" s="192"/>
      <c r="H216" s="193"/>
      <c r="I216" s="193"/>
      <c r="J216" s="193"/>
      <c r="K216" s="197"/>
      <c r="L216" s="198">
        <f t="shared" si="22"/>
        <v>0</v>
      </c>
      <c r="M216" s="198">
        <f t="shared" si="23"/>
        <v>0</v>
      </c>
      <c r="N216" s="198">
        <f t="shared" si="24"/>
        <v>0</v>
      </c>
      <c r="O216" s="198">
        <f t="shared" si="20"/>
        <v>0</v>
      </c>
      <c r="P216" s="198">
        <f t="shared" si="21"/>
        <v>0</v>
      </c>
      <c r="Q216" s="198">
        <f t="shared" si="25"/>
        <v>0</v>
      </c>
      <c r="R216" s="199">
        <f t="shared" si="26"/>
        <v>0</v>
      </c>
      <c r="S216" s="194"/>
    </row>
    <row r="217" spans="1:19" ht="45" customHeight="1" x14ac:dyDescent="0.25">
      <c r="A217" s="188"/>
      <c r="B217" s="189">
        <v>205</v>
      </c>
      <c r="C217" s="190"/>
      <c r="D217" s="187"/>
      <c r="E217" s="191"/>
      <c r="F217" s="191"/>
      <c r="G217" s="192"/>
      <c r="H217" s="193"/>
      <c r="I217" s="193"/>
      <c r="J217" s="193"/>
      <c r="K217" s="197"/>
      <c r="L217" s="198">
        <f t="shared" si="22"/>
        <v>0</v>
      </c>
      <c r="M217" s="198">
        <f t="shared" si="23"/>
        <v>0</v>
      </c>
      <c r="N217" s="198">
        <f t="shared" si="24"/>
        <v>0</v>
      </c>
      <c r="O217" s="198">
        <f t="shared" ref="O217:O275" si="27">H217*K217*0.3</f>
        <v>0</v>
      </c>
      <c r="P217" s="198">
        <f t="shared" ref="P217:P280" si="28">I217*K217*0.5</f>
        <v>0</v>
      </c>
      <c r="Q217" s="198">
        <f t="shared" si="25"/>
        <v>0</v>
      </c>
      <c r="R217" s="199">
        <f t="shared" si="26"/>
        <v>0</v>
      </c>
      <c r="S217" s="194"/>
    </row>
    <row r="218" spans="1:19" ht="45" customHeight="1" x14ac:dyDescent="0.25">
      <c r="A218" s="188"/>
      <c r="B218" s="189">
        <v>206</v>
      </c>
      <c r="C218" s="190"/>
      <c r="D218" s="187"/>
      <c r="E218" s="191"/>
      <c r="F218" s="191"/>
      <c r="G218" s="192"/>
      <c r="H218" s="193"/>
      <c r="I218" s="193"/>
      <c r="J218" s="193"/>
      <c r="K218" s="197"/>
      <c r="L218" s="198">
        <f t="shared" ref="L218:L281" si="29">IF(H218&gt;0,K218*0.3,0)</f>
        <v>0</v>
      </c>
      <c r="M218" s="198">
        <f t="shared" ref="M218:M281" si="30">IF(I218&gt;0,K218*0.5,0)</f>
        <v>0</v>
      </c>
      <c r="N218" s="198">
        <f t="shared" si="24"/>
        <v>0</v>
      </c>
      <c r="O218" s="198">
        <f t="shared" si="27"/>
        <v>0</v>
      </c>
      <c r="P218" s="198">
        <f t="shared" si="28"/>
        <v>0</v>
      </c>
      <c r="Q218" s="198">
        <f t="shared" si="25"/>
        <v>0</v>
      </c>
      <c r="R218" s="199">
        <f t="shared" si="26"/>
        <v>0</v>
      </c>
      <c r="S218" s="194"/>
    </row>
    <row r="219" spans="1:19" ht="45" customHeight="1" x14ac:dyDescent="0.25">
      <c r="A219" s="188"/>
      <c r="B219" s="189">
        <v>207</v>
      </c>
      <c r="C219" s="190"/>
      <c r="D219" s="187"/>
      <c r="E219" s="191"/>
      <c r="F219" s="191"/>
      <c r="G219" s="192"/>
      <c r="H219" s="193"/>
      <c r="I219" s="193"/>
      <c r="J219" s="193"/>
      <c r="K219" s="197"/>
      <c r="L219" s="198">
        <f t="shared" si="29"/>
        <v>0</v>
      </c>
      <c r="M219" s="198">
        <f t="shared" si="30"/>
        <v>0</v>
      </c>
      <c r="N219" s="198">
        <f t="shared" si="24"/>
        <v>0</v>
      </c>
      <c r="O219" s="198">
        <f t="shared" si="27"/>
        <v>0</v>
      </c>
      <c r="P219" s="198">
        <f t="shared" si="28"/>
        <v>0</v>
      </c>
      <c r="Q219" s="198">
        <f t="shared" si="25"/>
        <v>0</v>
      </c>
      <c r="R219" s="199">
        <f t="shared" si="26"/>
        <v>0</v>
      </c>
      <c r="S219" s="194"/>
    </row>
    <row r="220" spans="1:19" ht="45" customHeight="1" x14ac:dyDescent="0.25">
      <c r="A220" s="188"/>
      <c r="B220" s="189">
        <v>208</v>
      </c>
      <c r="C220" s="190"/>
      <c r="D220" s="187"/>
      <c r="E220" s="191"/>
      <c r="F220" s="191"/>
      <c r="G220" s="192"/>
      <c r="H220" s="193"/>
      <c r="I220" s="193"/>
      <c r="J220" s="193"/>
      <c r="K220" s="197"/>
      <c r="L220" s="198">
        <f t="shared" si="29"/>
        <v>0</v>
      </c>
      <c r="M220" s="198">
        <f t="shared" si="30"/>
        <v>0</v>
      </c>
      <c r="N220" s="198">
        <f t="shared" si="24"/>
        <v>0</v>
      </c>
      <c r="O220" s="198">
        <f t="shared" si="27"/>
        <v>0</v>
      </c>
      <c r="P220" s="198">
        <f t="shared" si="28"/>
        <v>0</v>
      </c>
      <c r="Q220" s="198">
        <f t="shared" si="25"/>
        <v>0</v>
      </c>
      <c r="R220" s="199">
        <f t="shared" si="26"/>
        <v>0</v>
      </c>
      <c r="S220" s="194"/>
    </row>
    <row r="221" spans="1:19" ht="45" customHeight="1" x14ac:dyDescent="0.25">
      <c r="A221" s="188"/>
      <c r="B221" s="189">
        <v>209</v>
      </c>
      <c r="C221" s="190"/>
      <c r="D221" s="187"/>
      <c r="E221" s="191"/>
      <c r="F221" s="191"/>
      <c r="G221" s="192"/>
      <c r="H221" s="193"/>
      <c r="I221" s="193"/>
      <c r="J221" s="193"/>
      <c r="K221" s="197"/>
      <c r="L221" s="198">
        <f t="shared" si="29"/>
        <v>0</v>
      </c>
      <c r="M221" s="198">
        <f t="shared" si="30"/>
        <v>0</v>
      </c>
      <c r="N221" s="198">
        <f t="shared" si="24"/>
        <v>0</v>
      </c>
      <c r="O221" s="198">
        <f t="shared" si="27"/>
        <v>0</v>
      </c>
      <c r="P221" s="198">
        <f t="shared" si="28"/>
        <v>0</v>
      </c>
      <c r="Q221" s="198">
        <f t="shared" si="25"/>
        <v>0</v>
      </c>
      <c r="R221" s="199">
        <f t="shared" si="26"/>
        <v>0</v>
      </c>
      <c r="S221" s="194"/>
    </row>
    <row r="222" spans="1:19" ht="45" customHeight="1" x14ac:dyDescent="0.25">
      <c r="A222" s="188"/>
      <c r="B222" s="189">
        <v>210</v>
      </c>
      <c r="C222" s="190"/>
      <c r="D222" s="187"/>
      <c r="E222" s="191"/>
      <c r="F222" s="191"/>
      <c r="G222" s="192"/>
      <c r="H222" s="193"/>
      <c r="I222" s="193"/>
      <c r="J222" s="193"/>
      <c r="K222" s="197"/>
      <c r="L222" s="198">
        <f t="shared" si="29"/>
        <v>0</v>
      </c>
      <c r="M222" s="198">
        <f t="shared" si="30"/>
        <v>0</v>
      </c>
      <c r="N222" s="198">
        <f t="shared" si="24"/>
        <v>0</v>
      </c>
      <c r="O222" s="198">
        <f t="shared" si="27"/>
        <v>0</v>
      </c>
      <c r="P222" s="198">
        <f t="shared" si="28"/>
        <v>0</v>
      </c>
      <c r="Q222" s="198">
        <f t="shared" si="25"/>
        <v>0</v>
      </c>
      <c r="R222" s="199">
        <f t="shared" si="26"/>
        <v>0</v>
      </c>
      <c r="S222" s="194"/>
    </row>
    <row r="223" spans="1:19" ht="45" customHeight="1" x14ac:dyDescent="0.25">
      <c r="A223" s="188"/>
      <c r="B223" s="189">
        <v>211</v>
      </c>
      <c r="C223" s="190"/>
      <c r="D223" s="187"/>
      <c r="E223" s="191"/>
      <c r="F223" s="191"/>
      <c r="G223" s="192"/>
      <c r="H223" s="193"/>
      <c r="I223" s="193"/>
      <c r="J223" s="193"/>
      <c r="K223" s="197"/>
      <c r="L223" s="198">
        <f t="shared" si="29"/>
        <v>0</v>
      </c>
      <c r="M223" s="198">
        <f t="shared" si="30"/>
        <v>0</v>
      </c>
      <c r="N223" s="198">
        <f t="shared" si="24"/>
        <v>0</v>
      </c>
      <c r="O223" s="198">
        <f t="shared" si="27"/>
        <v>0</v>
      </c>
      <c r="P223" s="198">
        <f t="shared" si="28"/>
        <v>0</v>
      </c>
      <c r="Q223" s="198">
        <f t="shared" si="25"/>
        <v>0</v>
      </c>
      <c r="R223" s="199">
        <f t="shared" si="26"/>
        <v>0</v>
      </c>
      <c r="S223" s="194"/>
    </row>
    <row r="224" spans="1:19" ht="45" customHeight="1" x14ac:dyDescent="0.25">
      <c r="A224" s="188"/>
      <c r="B224" s="189">
        <v>212</v>
      </c>
      <c r="C224" s="190"/>
      <c r="D224" s="187"/>
      <c r="E224" s="191"/>
      <c r="F224" s="191"/>
      <c r="G224" s="192"/>
      <c r="H224" s="193"/>
      <c r="I224" s="193"/>
      <c r="J224" s="193"/>
      <c r="K224" s="197"/>
      <c r="L224" s="198">
        <f t="shared" si="29"/>
        <v>0</v>
      </c>
      <c r="M224" s="198">
        <f t="shared" si="30"/>
        <v>0</v>
      </c>
      <c r="N224" s="198">
        <f t="shared" si="24"/>
        <v>0</v>
      </c>
      <c r="O224" s="198">
        <f t="shared" si="27"/>
        <v>0</v>
      </c>
      <c r="P224" s="198">
        <f t="shared" si="28"/>
        <v>0</v>
      </c>
      <c r="Q224" s="198">
        <f t="shared" si="25"/>
        <v>0</v>
      </c>
      <c r="R224" s="199">
        <f t="shared" si="26"/>
        <v>0</v>
      </c>
      <c r="S224" s="194"/>
    </row>
    <row r="225" spans="1:19" ht="45" customHeight="1" x14ac:dyDescent="0.25">
      <c r="A225" s="188"/>
      <c r="B225" s="189">
        <v>213</v>
      </c>
      <c r="C225" s="190"/>
      <c r="D225" s="187"/>
      <c r="E225" s="191"/>
      <c r="F225" s="191"/>
      <c r="G225" s="192"/>
      <c r="H225" s="193"/>
      <c r="I225" s="193"/>
      <c r="J225" s="193"/>
      <c r="K225" s="197"/>
      <c r="L225" s="198">
        <f t="shared" si="29"/>
        <v>0</v>
      </c>
      <c r="M225" s="198">
        <f t="shared" si="30"/>
        <v>0</v>
      </c>
      <c r="N225" s="198">
        <f t="shared" si="24"/>
        <v>0</v>
      </c>
      <c r="O225" s="198">
        <f t="shared" si="27"/>
        <v>0</v>
      </c>
      <c r="P225" s="198">
        <f t="shared" si="28"/>
        <v>0</v>
      </c>
      <c r="Q225" s="198">
        <f t="shared" si="25"/>
        <v>0</v>
      </c>
      <c r="R225" s="199">
        <f t="shared" si="26"/>
        <v>0</v>
      </c>
      <c r="S225" s="194"/>
    </row>
    <row r="226" spans="1:19" ht="45" customHeight="1" x14ac:dyDescent="0.25">
      <c r="A226" s="188"/>
      <c r="B226" s="189">
        <v>214</v>
      </c>
      <c r="C226" s="190"/>
      <c r="D226" s="187"/>
      <c r="E226" s="191"/>
      <c r="F226" s="191"/>
      <c r="G226" s="192"/>
      <c r="H226" s="193"/>
      <c r="I226" s="193"/>
      <c r="J226" s="193"/>
      <c r="K226" s="197"/>
      <c r="L226" s="198">
        <f t="shared" si="29"/>
        <v>0</v>
      </c>
      <c r="M226" s="198">
        <f t="shared" si="30"/>
        <v>0</v>
      </c>
      <c r="N226" s="198">
        <f t="shared" si="24"/>
        <v>0</v>
      </c>
      <c r="O226" s="198">
        <f t="shared" si="27"/>
        <v>0</v>
      </c>
      <c r="P226" s="198">
        <f t="shared" si="28"/>
        <v>0</v>
      </c>
      <c r="Q226" s="198">
        <f t="shared" si="25"/>
        <v>0</v>
      </c>
      <c r="R226" s="199">
        <f t="shared" si="26"/>
        <v>0</v>
      </c>
      <c r="S226" s="194"/>
    </row>
    <row r="227" spans="1:19" ht="45" customHeight="1" x14ac:dyDescent="0.25">
      <c r="A227" s="188"/>
      <c r="B227" s="189">
        <v>215</v>
      </c>
      <c r="C227" s="190"/>
      <c r="D227" s="187"/>
      <c r="E227" s="191"/>
      <c r="F227" s="191"/>
      <c r="G227" s="192"/>
      <c r="H227" s="193"/>
      <c r="I227" s="193"/>
      <c r="J227" s="193"/>
      <c r="K227" s="197"/>
      <c r="L227" s="198">
        <f t="shared" si="29"/>
        <v>0</v>
      </c>
      <c r="M227" s="198">
        <f t="shared" si="30"/>
        <v>0</v>
      </c>
      <c r="N227" s="198">
        <f t="shared" si="24"/>
        <v>0</v>
      </c>
      <c r="O227" s="198">
        <f t="shared" si="27"/>
        <v>0</v>
      </c>
      <c r="P227" s="198">
        <f t="shared" si="28"/>
        <v>0</v>
      </c>
      <c r="Q227" s="198">
        <f t="shared" si="25"/>
        <v>0</v>
      </c>
      <c r="R227" s="199">
        <f t="shared" si="26"/>
        <v>0</v>
      </c>
      <c r="S227" s="194"/>
    </row>
    <row r="228" spans="1:19" ht="45" customHeight="1" x14ac:dyDescent="0.25">
      <c r="A228" s="188"/>
      <c r="B228" s="189">
        <v>216</v>
      </c>
      <c r="C228" s="190"/>
      <c r="D228" s="187"/>
      <c r="E228" s="191"/>
      <c r="F228" s="191"/>
      <c r="G228" s="192"/>
      <c r="H228" s="193"/>
      <c r="I228" s="193"/>
      <c r="J228" s="193"/>
      <c r="K228" s="197"/>
      <c r="L228" s="198">
        <f t="shared" si="29"/>
        <v>0</v>
      </c>
      <c r="M228" s="198">
        <f t="shared" si="30"/>
        <v>0</v>
      </c>
      <c r="N228" s="198">
        <f t="shared" si="24"/>
        <v>0</v>
      </c>
      <c r="O228" s="198">
        <f t="shared" si="27"/>
        <v>0</v>
      </c>
      <c r="P228" s="198">
        <f t="shared" si="28"/>
        <v>0</v>
      </c>
      <c r="Q228" s="198">
        <f t="shared" si="25"/>
        <v>0</v>
      </c>
      <c r="R228" s="199">
        <f t="shared" si="26"/>
        <v>0</v>
      </c>
      <c r="S228" s="194"/>
    </row>
    <row r="229" spans="1:19" ht="45" customHeight="1" x14ac:dyDescent="0.25">
      <c r="A229" s="188"/>
      <c r="B229" s="189">
        <v>217</v>
      </c>
      <c r="C229" s="190"/>
      <c r="D229" s="187"/>
      <c r="E229" s="191"/>
      <c r="F229" s="191"/>
      <c r="G229" s="192"/>
      <c r="H229" s="193"/>
      <c r="I229" s="193"/>
      <c r="J229" s="193"/>
      <c r="K229" s="197"/>
      <c r="L229" s="198">
        <f t="shared" si="29"/>
        <v>0</v>
      </c>
      <c r="M229" s="198">
        <f t="shared" si="30"/>
        <v>0</v>
      </c>
      <c r="N229" s="198">
        <f t="shared" si="24"/>
        <v>0</v>
      </c>
      <c r="O229" s="198">
        <f t="shared" si="27"/>
        <v>0</v>
      </c>
      <c r="P229" s="198">
        <f t="shared" si="28"/>
        <v>0</v>
      </c>
      <c r="Q229" s="198">
        <f t="shared" si="25"/>
        <v>0</v>
      </c>
      <c r="R229" s="199">
        <f t="shared" si="26"/>
        <v>0</v>
      </c>
      <c r="S229" s="194"/>
    </row>
    <row r="230" spans="1:19" ht="45" customHeight="1" x14ac:dyDescent="0.25">
      <c r="A230" s="188"/>
      <c r="B230" s="189">
        <v>218</v>
      </c>
      <c r="C230" s="190"/>
      <c r="D230" s="187"/>
      <c r="E230" s="191"/>
      <c r="F230" s="191"/>
      <c r="G230" s="192"/>
      <c r="H230" s="193"/>
      <c r="I230" s="193"/>
      <c r="J230" s="193"/>
      <c r="K230" s="197"/>
      <c r="L230" s="198">
        <f t="shared" si="29"/>
        <v>0</v>
      </c>
      <c r="M230" s="198">
        <f t="shared" si="30"/>
        <v>0</v>
      </c>
      <c r="N230" s="198">
        <f t="shared" si="24"/>
        <v>0</v>
      </c>
      <c r="O230" s="198">
        <f t="shared" si="27"/>
        <v>0</v>
      </c>
      <c r="P230" s="198">
        <f t="shared" si="28"/>
        <v>0</v>
      </c>
      <c r="Q230" s="198">
        <f t="shared" si="25"/>
        <v>0</v>
      </c>
      <c r="R230" s="199">
        <f t="shared" si="26"/>
        <v>0</v>
      </c>
      <c r="S230" s="194"/>
    </row>
    <row r="231" spans="1:19" ht="45" customHeight="1" x14ac:dyDescent="0.25">
      <c r="A231" s="188"/>
      <c r="B231" s="189">
        <v>219</v>
      </c>
      <c r="C231" s="190"/>
      <c r="D231" s="187"/>
      <c r="E231" s="191"/>
      <c r="F231" s="191"/>
      <c r="G231" s="192"/>
      <c r="H231" s="193"/>
      <c r="I231" s="193"/>
      <c r="J231" s="193"/>
      <c r="K231" s="197"/>
      <c r="L231" s="198">
        <f t="shared" si="29"/>
        <v>0</v>
      </c>
      <c r="M231" s="198">
        <f t="shared" si="30"/>
        <v>0</v>
      </c>
      <c r="N231" s="198">
        <f t="shared" si="24"/>
        <v>0</v>
      </c>
      <c r="O231" s="198">
        <f t="shared" si="27"/>
        <v>0</v>
      </c>
      <c r="P231" s="198">
        <f t="shared" si="28"/>
        <v>0</v>
      </c>
      <c r="Q231" s="198">
        <f t="shared" si="25"/>
        <v>0</v>
      </c>
      <c r="R231" s="199">
        <f t="shared" si="26"/>
        <v>0</v>
      </c>
      <c r="S231" s="194"/>
    </row>
    <row r="232" spans="1:19" ht="45" customHeight="1" x14ac:dyDescent="0.25">
      <c r="A232" s="188"/>
      <c r="B232" s="189">
        <v>220</v>
      </c>
      <c r="C232" s="190"/>
      <c r="D232" s="187"/>
      <c r="E232" s="191"/>
      <c r="F232" s="191"/>
      <c r="G232" s="192"/>
      <c r="H232" s="193"/>
      <c r="I232" s="193"/>
      <c r="J232" s="193"/>
      <c r="K232" s="197"/>
      <c r="L232" s="198">
        <f t="shared" si="29"/>
        <v>0</v>
      </c>
      <c r="M232" s="198">
        <f t="shared" si="30"/>
        <v>0</v>
      </c>
      <c r="N232" s="198">
        <f t="shared" si="24"/>
        <v>0</v>
      </c>
      <c r="O232" s="198">
        <f t="shared" si="27"/>
        <v>0</v>
      </c>
      <c r="P232" s="198">
        <f t="shared" si="28"/>
        <v>0</v>
      </c>
      <c r="Q232" s="198">
        <f t="shared" si="25"/>
        <v>0</v>
      </c>
      <c r="R232" s="199">
        <f t="shared" si="26"/>
        <v>0</v>
      </c>
      <c r="S232" s="194"/>
    </row>
    <row r="233" spans="1:19" ht="45" customHeight="1" x14ac:dyDescent="0.25">
      <c r="A233" s="188"/>
      <c r="B233" s="189">
        <v>221</v>
      </c>
      <c r="C233" s="190"/>
      <c r="D233" s="187"/>
      <c r="E233" s="191"/>
      <c r="F233" s="191"/>
      <c r="G233" s="192"/>
      <c r="H233" s="193"/>
      <c r="I233" s="193"/>
      <c r="J233" s="193"/>
      <c r="K233" s="197"/>
      <c r="L233" s="198">
        <f t="shared" si="29"/>
        <v>0</v>
      </c>
      <c r="M233" s="198">
        <f t="shared" si="30"/>
        <v>0</v>
      </c>
      <c r="N233" s="198">
        <f t="shared" si="24"/>
        <v>0</v>
      </c>
      <c r="O233" s="198">
        <f t="shared" si="27"/>
        <v>0</v>
      </c>
      <c r="P233" s="198">
        <f t="shared" si="28"/>
        <v>0</v>
      </c>
      <c r="Q233" s="198">
        <f t="shared" si="25"/>
        <v>0</v>
      </c>
      <c r="R233" s="199">
        <f t="shared" si="26"/>
        <v>0</v>
      </c>
      <c r="S233" s="194"/>
    </row>
    <row r="234" spans="1:19" ht="45" customHeight="1" x14ac:dyDescent="0.25">
      <c r="A234" s="188"/>
      <c r="B234" s="189">
        <v>222</v>
      </c>
      <c r="C234" s="190"/>
      <c r="D234" s="187"/>
      <c r="E234" s="191"/>
      <c r="F234" s="191"/>
      <c r="G234" s="192"/>
      <c r="H234" s="193"/>
      <c r="I234" s="193"/>
      <c r="J234" s="193"/>
      <c r="K234" s="197"/>
      <c r="L234" s="198">
        <f t="shared" si="29"/>
        <v>0</v>
      </c>
      <c r="M234" s="198">
        <f t="shared" si="30"/>
        <v>0</v>
      </c>
      <c r="N234" s="198">
        <f t="shared" si="24"/>
        <v>0</v>
      </c>
      <c r="O234" s="198">
        <f t="shared" si="27"/>
        <v>0</v>
      </c>
      <c r="P234" s="198">
        <f t="shared" si="28"/>
        <v>0</v>
      </c>
      <c r="Q234" s="198">
        <f t="shared" si="25"/>
        <v>0</v>
      </c>
      <c r="R234" s="199">
        <f t="shared" si="26"/>
        <v>0</v>
      </c>
      <c r="S234" s="194"/>
    </row>
    <row r="235" spans="1:19" ht="45" customHeight="1" x14ac:dyDescent="0.25">
      <c r="A235" s="188"/>
      <c r="B235" s="189">
        <v>223</v>
      </c>
      <c r="C235" s="190"/>
      <c r="D235" s="187"/>
      <c r="E235" s="191"/>
      <c r="F235" s="191"/>
      <c r="G235" s="192"/>
      <c r="H235" s="193"/>
      <c r="I235" s="193"/>
      <c r="J235" s="193"/>
      <c r="K235" s="197"/>
      <c r="L235" s="198">
        <f t="shared" si="29"/>
        <v>0</v>
      </c>
      <c r="M235" s="198">
        <f t="shared" si="30"/>
        <v>0</v>
      </c>
      <c r="N235" s="198">
        <f t="shared" si="24"/>
        <v>0</v>
      </c>
      <c r="O235" s="198">
        <f t="shared" si="27"/>
        <v>0</v>
      </c>
      <c r="P235" s="198">
        <f t="shared" si="28"/>
        <v>0</v>
      </c>
      <c r="Q235" s="198">
        <f t="shared" si="25"/>
        <v>0</v>
      </c>
      <c r="R235" s="199">
        <f t="shared" si="26"/>
        <v>0</v>
      </c>
      <c r="S235" s="194"/>
    </row>
    <row r="236" spans="1:19" ht="45" customHeight="1" x14ac:dyDescent="0.25">
      <c r="A236" s="188"/>
      <c r="B236" s="189">
        <v>224</v>
      </c>
      <c r="C236" s="190"/>
      <c r="D236" s="187"/>
      <c r="E236" s="191"/>
      <c r="F236" s="191"/>
      <c r="G236" s="192"/>
      <c r="H236" s="193"/>
      <c r="I236" s="193"/>
      <c r="J236" s="193"/>
      <c r="K236" s="197"/>
      <c r="L236" s="198">
        <f t="shared" si="29"/>
        <v>0</v>
      </c>
      <c r="M236" s="198">
        <f t="shared" si="30"/>
        <v>0</v>
      </c>
      <c r="N236" s="198">
        <f t="shared" si="24"/>
        <v>0</v>
      </c>
      <c r="O236" s="198">
        <f t="shared" si="27"/>
        <v>0</v>
      </c>
      <c r="P236" s="198">
        <f t="shared" si="28"/>
        <v>0</v>
      </c>
      <c r="Q236" s="198">
        <f t="shared" si="25"/>
        <v>0</v>
      </c>
      <c r="R236" s="199">
        <f t="shared" si="26"/>
        <v>0</v>
      </c>
      <c r="S236" s="194"/>
    </row>
    <row r="237" spans="1:19" ht="45" customHeight="1" x14ac:dyDescent="0.25">
      <c r="A237" s="188"/>
      <c r="B237" s="189">
        <v>225</v>
      </c>
      <c r="C237" s="190"/>
      <c r="D237" s="187"/>
      <c r="E237" s="191"/>
      <c r="F237" s="191"/>
      <c r="G237" s="192"/>
      <c r="H237" s="193"/>
      <c r="I237" s="193"/>
      <c r="J237" s="193"/>
      <c r="K237" s="197"/>
      <c r="L237" s="198">
        <f t="shared" si="29"/>
        <v>0</v>
      </c>
      <c r="M237" s="198">
        <f t="shared" si="30"/>
        <v>0</v>
      </c>
      <c r="N237" s="198">
        <f t="shared" si="24"/>
        <v>0</v>
      </c>
      <c r="O237" s="198">
        <f t="shared" si="27"/>
        <v>0</v>
      </c>
      <c r="P237" s="198">
        <f t="shared" si="28"/>
        <v>0</v>
      </c>
      <c r="Q237" s="198">
        <f t="shared" si="25"/>
        <v>0</v>
      </c>
      <c r="R237" s="199">
        <f t="shared" si="26"/>
        <v>0</v>
      </c>
      <c r="S237" s="194"/>
    </row>
    <row r="238" spans="1:19" ht="45" customHeight="1" x14ac:dyDescent="0.25">
      <c r="A238" s="188"/>
      <c r="B238" s="189">
        <v>226</v>
      </c>
      <c r="C238" s="190"/>
      <c r="D238" s="187"/>
      <c r="E238" s="191"/>
      <c r="F238" s="191"/>
      <c r="G238" s="192"/>
      <c r="H238" s="193"/>
      <c r="I238" s="193"/>
      <c r="J238" s="193"/>
      <c r="K238" s="197"/>
      <c r="L238" s="198">
        <f t="shared" si="29"/>
        <v>0</v>
      </c>
      <c r="M238" s="198">
        <f t="shared" si="30"/>
        <v>0</v>
      </c>
      <c r="N238" s="198">
        <f t="shared" si="24"/>
        <v>0</v>
      </c>
      <c r="O238" s="198">
        <f t="shared" si="27"/>
        <v>0</v>
      </c>
      <c r="P238" s="198">
        <f t="shared" si="28"/>
        <v>0</v>
      </c>
      <c r="Q238" s="198">
        <f t="shared" si="25"/>
        <v>0</v>
      </c>
      <c r="R238" s="199">
        <f t="shared" si="26"/>
        <v>0</v>
      </c>
      <c r="S238" s="194"/>
    </row>
    <row r="239" spans="1:19" ht="45" customHeight="1" x14ac:dyDescent="0.25">
      <c r="A239" s="188"/>
      <c r="B239" s="189">
        <v>227</v>
      </c>
      <c r="C239" s="190"/>
      <c r="D239" s="187"/>
      <c r="E239" s="191"/>
      <c r="F239" s="191"/>
      <c r="G239" s="192"/>
      <c r="H239" s="193"/>
      <c r="I239" s="193"/>
      <c r="J239" s="193"/>
      <c r="K239" s="197"/>
      <c r="L239" s="198">
        <f t="shared" si="29"/>
        <v>0</v>
      </c>
      <c r="M239" s="198">
        <f t="shared" si="30"/>
        <v>0</v>
      </c>
      <c r="N239" s="198">
        <f t="shared" si="24"/>
        <v>0</v>
      </c>
      <c r="O239" s="198">
        <f t="shared" si="27"/>
        <v>0</v>
      </c>
      <c r="P239" s="198">
        <f t="shared" si="28"/>
        <v>0</v>
      </c>
      <c r="Q239" s="198">
        <f t="shared" si="25"/>
        <v>0</v>
      </c>
      <c r="R239" s="199">
        <f t="shared" si="26"/>
        <v>0</v>
      </c>
      <c r="S239" s="194"/>
    </row>
    <row r="240" spans="1:19" ht="45" customHeight="1" x14ac:dyDescent="0.25">
      <c r="A240" s="188"/>
      <c r="B240" s="189">
        <v>228</v>
      </c>
      <c r="C240" s="190"/>
      <c r="D240" s="187"/>
      <c r="E240" s="191"/>
      <c r="F240" s="191"/>
      <c r="G240" s="192"/>
      <c r="H240" s="193"/>
      <c r="I240" s="193"/>
      <c r="J240" s="193"/>
      <c r="K240" s="197"/>
      <c r="L240" s="198">
        <f t="shared" si="29"/>
        <v>0</v>
      </c>
      <c r="M240" s="198">
        <f t="shared" si="30"/>
        <v>0</v>
      </c>
      <c r="N240" s="198">
        <f t="shared" si="24"/>
        <v>0</v>
      </c>
      <c r="O240" s="198">
        <f t="shared" si="27"/>
        <v>0</v>
      </c>
      <c r="P240" s="198">
        <f t="shared" si="28"/>
        <v>0</v>
      </c>
      <c r="Q240" s="198">
        <f t="shared" si="25"/>
        <v>0</v>
      </c>
      <c r="R240" s="199">
        <f t="shared" si="26"/>
        <v>0</v>
      </c>
      <c r="S240" s="194"/>
    </row>
    <row r="241" spans="1:19" ht="45" customHeight="1" x14ac:dyDescent="0.25">
      <c r="A241" s="188"/>
      <c r="B241" s="189">
        <v>229</v>
      </c>
      <c r="C241" s="190"/>
      <c r="D241" s="187"/>
      <c r="E241" s="191"/>
      <c r="F241" s="191"/>
      <c r="G241" s="192"/>
      <c r="H241" s="193"/>
      <c r="I241" s="193"/>
      <c r="J241" s="193"/>
      <c r="K241" s="197"/>
      <c r="L241" s="198">
        <f t="shared" si="29"/>
        <v>0</v>
      </c>
      <c r="M241" s="198">
        <f t="shared" si="30"/>
        <v>0</v>
      </c>
      <c r="N241" s="198">
        <f t="shared" si="24"/>
        <v>0</v>
      </c>
      <c r="O241" s="198">
        <f t="shared" si="27"/>
        <v>0</v>
      </c>
      <c r="P241" s="198">
        <f t="shared" si="28"/>
        <v>0</v>
      </c>
      <c r="Q241" s="198">
        <f t="shared" si="25"/>
        <v>0</v>
      </c>
      <c r="R241" s="199">
        <f t="shared" si="26"/>
        <v>0</v>
      </c>
      <c r="S241" s="194"/>
    </row>
    <row r="242" spans="1:19" ht="45" customHeight="1" x14ac:dyDescent="0.25">
      <c r="A242" s="188"/>
      <c r="B242" s="189">
        <v>230</v>
      </c>
      <c r="C242" s="190"/>
      <c r="D242" s="187"/>
      <c r="E242" s="191"/>
      <c r="F242" s="191"/>
      <c r="G242" s="192"/>
      <c r="H242" s="193"/>
      <c r="I242" s="193"/>
      <c r="J242" s="193"/>
      <c r="K242" s="197"/>
      <c r="L242" s="198">
        <f t="shared" si="29"/>
        <v>0</v>
      </c>
      <c r="M242" s="198">
        <f t="shared" si="30"/>
        <v>0</v>
      </c>
      <c r="N242" s="198">
        <f t="shared" si="24"/>
        <v>0</v>
      </c>
      <c r="O242" s="198">
        <f t="shared" si="27"/>
        <v>0</v>
      </c>
      <c r="P242" s="198">
        <f t="shared" si="28"/>
        <v>0</v>
      </c>
      <c r="Q242" s="198">
        <f t="shared" si="25"/>
        <v>0</v>
      </c>
      <c r="R242" s="199">
        <f t="shared" si="26"/>
        <v>0</v>
      </c>
      <c r="S242" s="194"/>
    </row>
    <row r="243" spans="1:19" ht="45" customHeight="1" x14ac:dyDescent="0.25">
      <c r="A243" s="188"/>
      <c r="B243" s="189">
        <v>231</v>
      </c>
      <c r="C243" s="190"/>
      <c r="D243" s="187"/>
      <c r="E243" s="191"/>
      <c r="F243" s="191"/>
      <c r="G243" s="192"/>
      <c r="H243" s="193"/>
      <c r="I243" s="193"/>
      <c r="J243" s="193"/>
      <c r="K243" s="197"/>
      <c r="L243" s="198">
        <f t="shared" si="29"/>
        <v>0</v>
      </c>
      <c r="M243" s="198">
        <f t="shared" si="30"/>
        <v>0</v>
      </c>
      <c r="N243" s="198">
        <f t="shared" si="24"/>
        <v>0</v>
      </c>
      <c r="O243" s="198">
        <f t="shared" si="27"/>
        <v>0</v>
      </c>
      <c r="P243" s="198">
        <f t="shared" si="28"/>
        <v>0</v>
      </c>
      <c r="Q243" s="198">
        <f t="shared" si="25"/>
        <v>0</v>
      </c>
      <c r="R243" s="199">
        <f t="shared" si="26"/>
        <v>0</v>
      </c>
      <c r="S243" s="194"/>
    </row>
    <row r="244" spans="1:19" ht="45" customHeight="1" x14ac:dyDescent="0.25">
      <c r="A244" s="188"/>
      <c r="B244" s="189">
        <v>232</v>
      </c>
      <c r="C244" s="190"/>
      <c r="D244" s="187"/>
      <c r="E244" s="191"/>
      <c r="F244" s="191"/>
      <c r="G244" s="192"/>
      <c r="H244" s="193"/>
      <c r="I244" s="193"/>
      <c r="J244" s="193"/>
      <c r="K244" s="197"/>
      <c r="L244" s="198">
        <f t="shared" si="29"/>
        <v>0</v>
      </c>
      <c r="M244" s="198">
        <f t="shared" si="30"/>
        <v>0</v>
      </c>
      <c r="N244" s="198">
        <f t="shared" si="24"/>
        <v>0</v>
      </c>
      <c r="O244" s="198">
        <f t="shared" si="27"/>
        <v>0</v>
      </c>
      <c r="P244" s="198">
        <f t="shared" si="28"/>
        <v>0</v>
      </c>
      <c r="Q244" s="198">
        <f t="shared" si="25"/>
        <v>0</v>
      </c>
      <c r="R244" s="199">
        <f t="shared" si="26"/>
        <v>0</v>
      </c>
      <c r="S244" s="194"/>
    </row>
    <row r="245" spans="1:19" ht="45" customHeight="1" x14ac:dyDescent="0.25">
      <c r="A245" s="188"/>
      <c r="B245" s="189">
        <v>233</v>
      </c>
      <c r="C245" s="190"/>
      <c r="D245" s="187"/>
      <c r="E245" s="191"/>
      <c r="F245" s="191"/>
      <c r="G245" s="192"/>
      <c r="H245" s="193"/>
      <c r="I245" s="193"/>
      <c r="J245" s="193"/>
      <c r="K245" s="197"/>
      <c r="L245" s="198">
        <f t="shared" si="29"/>
        <v>0</v>
      </c>
      <c r="M245" s="198">
        <f t="shared" si="30"/>
        <v>0</v>
      </c>
      <c r="N245" s="198">
        <f t="shared" si="24"/>
        <v>0</v>
      </c>
      <c r="O245" s="198">
        <f t="shared" si="27"/>
        <v>0</v>
      </c>
      <c r="P245" s="198">
        <f t="shared" si="28"/>
        <v>0</v>
      </c>
      <c r="Q245" s="198">
        <f t="shared" si="25"/>
        <v>0</v>
      </c>
      <c r="R245" s="199">
        <f t="shared" si="26"/>
        <v>0</v>
      </c>
      <c r="S245" s="194"/>
    </row>
    <row r="246" spans="1:19" ht="45" customHeight="1" x14ac:dyDescent="0.25">
      <c r="A246" s="188"/>
      <c r="B246" s="189">
        <v>234</v>
      </c>
      <c r="C246" s="190"/>
      <c r="D246" s="187"/>
      <c r="E246" s="191"/>
      <c r="F246" s="191"/>
      <c r="G246" s="192"/>
      <c r="H246" s="193"/>
      <c r="I246" s="193"/>
      <c r="J246" s="193"/>
      <c r="K246" s="197"/>
      <c r="L246" s="198">
        <f t="shared" si="29"/>
        <v>0</v>
      </c>
      <c r="M246" s="198">
        <f t="shared" si="30"/>
        <v>0</v>
      </c>
      <c r="N246" s="198">
        <f t="shared" si="24"/>
        <v>0</v>
      </c>
      <c r="O246" s="198">
        <f t="shared" si="27"/>
        <v>0</v>
      </c>
      <c r="P246" s="198">
        <f t="shared" si="28"/>
        <v>0</v>
      </c>
      <c r="Q246" s="198">
        <f t="shared" si="25"/>
        <v>0</v>
      </c>
      <c r="R246" s="199">
        <f t="shared" si="26"/>
        <v>0</v>
      </c>
      <c r="S246" s="194"/>
    </row>
    <row r="247" spans="1:19" ht="45" customHeight="1" x14ac:dyDescent="0.25">
      <c r="A247" s="188"/>
      <c r="B247" s="189">
        <v>235</v>
      </c>
      <c r="C247" s="190"/>
      <c r="D247" s="187"/>
      <c r="E247" s="191"/>
      <c r="F247" s="191"/>
      <c r="G247" s="192"/>
      <c r="H247" s="193"/>
      <c r="I247" s="193"/>
      <c r="J247" s="193"/>
      <c r="K247" s="197"/>
      <c r="L247" s="198">
        <f t="shared" si="29"/>
        <v>0</v>
      </c>
      <c r="M247" s="198">
        <f t="shared" si="30"/>
        <v>0</v>
      </c>
      <c r="N247" s="198">
        <f t="shared" si="24"/>
        <v>0</v>
      </c>
      <c r="O247" s="198">
        <f t="shared" si="27"/>
        <v>0</v>
      </c>
      <c r="P247" s="198">
        <f t="shared" si="28"/>
        <v>0</v>
      </c>
      <c r="Q247" s="198">
        <f t="shared" si="25"/>
        <v>0</v>
      </c>
      <c r="R247" s="199">
        <f t="shared" si="26"/>
        <v>0</v>
      </c>
      <c r="S247" s="194"/>
    </row>
    <row r="248" spans="1:19" ht="45" customHeight="1" x14ac:dyDescent="0.25">
      <c r="A248" s="188"/>
      <c r="B248" s="189">
        <v>236</v>
      </c>
      <c r="C248" s="190"/>
      <c r="D248" s="187"/>
      <c r="E248" s="191"/>
      <c r="F248" s="191"/>
      <c r="G248" s="192"/>
      <c r="H248" s="193"/>
      <c r="I248" s="193"/>
      <c r="J248" s="193"/>
      <c r="K248" s="197"/>
      <c r="L248" s="198">
        <f t="shared" si="29"/>
        <v>0</v>
      </c>
      <c r="M248" s="198">
        <f t="shared" si="30"/>
        <v>0</v>
      </c>
      <c r="N248" s="198">
        <f t="shared" si="24"/>
        <v>0</v>
      </c>
      <c r="O248" s="198">
        <f t="shared" si="27"/>
        <v>0</v>
      </c>
      <c r="P248" s="198">
        <f t="shared" si="28"/>
        <v>0</v>
      </c>
      <c r="Q248" s="198">
        <f t="shared" si="25"/>
        <v>0</v>
      </c>
      <c r="R248" s="199">
        <f t="shared" si="26"/>
        <v>0</v>
      </c>
      <c r="S248" s="194"/>
    </row>
    <row r="249" spans="1:19" ht="45" customHeight="1" x14ac:dyDescent="0.25">
      <c r="A249" s="188"/>
      <c r="B249" s="189">
        <v>237</v>
      </c>
      <c r="C249" s="190"/>
      <c r="D249" s="187"/>
      <c r="E249" s="191"/>
      <c r="F249" s="191"/>
      <c r="G249" s="192"/>
      <c r="H249" s="193"/>
      <c r="I249" s="193"/>
      <c r="J249" s="193"/>
      <c r="K249" s="197"/>
      <c r="L249" s="198">
        <f t="shared" si="29"/>
        <v>0</v>
      </c>
      <c r="M249" s="198">
        <f t="shared" si="30"/>
        <v>0</v>
      </c>
      <c r="N249" s="198">
        <f t="shared" si="24"/>
        <v>0</v>
      </c>
      <c r="O249" s="198">
        <f t="shared" si="27"/>
        <v>0</v>
      </c>
      <c r="P249" s="198">
        <f t="shared" si="28"/>
        <v>0</v>
      </c>
      <c r="Q249" s="198">
        <f t="shared" si="25"/>
        <v>0</v>
      </c>
      <c r="R249" s="199">
        <f t="shared" si="26"/>
        <v>0</v>
      </c>
      <c r="S249" s="194"/>
    </row>
    <row r="250" spans="1:19" ht="45" customHeight="1" x14ac:dyDescent="0.25">
      <c r="A250" s="188"/>
      <c r="B250" s="189">
        <v>238</v>
      </c>
      <c r="C250" s="190"/>
      <c r="D250" s="187"/>
      <c r="E250" s="191"/>
      <c r="F250" s="191"/>
      <c r="G250" s="192"/>
      <c r="H250" s="193"/>
      <c r="I250" s="193"/>
      <c r="J250" s="193"/>
      <c r="K250" s="197"/>
      <c r="L250" s="198">
        <f t="shared" si="29"/>
        <v>0</v>
      </c>
      <c r="M250" s="198">
        <f t="shared" si="30"/>
        <v>0</v>
      </c>
      <c r="N250" s="198">
        <f t="shared" si="24"/>
        <v>0</v>
      </c>
      <c r="O250" s="198">
        <f t="shared" si="27"/>
        <v>0</v>
      </c>
      <c r="P250" s="198">
        <f t="shared" si="28"/>
        <v>0</v>
      </c>
      <c r="Q250" s="198">
        <f t="shared" si="25"/>
        <v>0</v>
      </c>
      <c r="R250" s="199">
        <f t="shared" si="26"/>
        <v>0</v>
      </c>
      <c r="S250" s="194"/>
    </row>
    <row r="251" spans="1:19" ht="45" customHeight="1" x14ac:dyDescent="0.25">
      <c r="A251" s="188"/>
      <c r="B251" s="189">
        <v>239</v>
      </c>
      <c r="C251" s="190"/>
      <c r="D251" s="187"/>
      <c r="E251" s="191"/>
      <c r="F251" s="191"/>
      <c r="G251" s="192"/>
      <c r="H251" s="193"/>
      <c r="I251" s="193"/>
      <c r="J251" s="193"/>
      <c r="K251" s="197"/>
      <c r="L251" s="198">
        <f t="shared" si="29"/>
        <v>0</v>
      </c>
      <c r="M251" s="198">
        <f t="shared" si="30"/>
        <v>0</v>
      </c>
      <c r="N251" s="198">
        <f t="shared" si="24"/>
        <v>0</v>
      </c>
      <c r="O251" s="198">
        <f t="shared" si="27"/>
        <v>0</v>
      </c>
      <c r="P251" s="198">
        <f t="shared" si="28"/>
        <v>0</v>
      </c>
      <c r="Q251" s="198">
        <f t="shared" si="25"/>
        <v>0</v>
      </c>
      <c r="R251" s="199">
        <f t="shared" si="26"/>
        <v>0</v>
      </c>
      <c r="S251" s="194"/>
    </row>
    <row r="252" spans="1:19" ht="45" customHeight="1" x14ac:dyDescent="0.25">
      <c r="A252" s="188"/>
      <c r="B252" s="189">
        <v>240</v>
      </c>
      <c r="C252" s="190"/>
      <c r="D252" s="187"/>
      <c r="E252" s="191"/>
      <c r="F252" s="191"/>
      <c r="G252" s="192"/>
      <c r="H252" s="193"/>
      <c r="I252" s="193"/>
      <c r="J252" s="193"/>
      <c r="K252" s="197"/>
      <c r="L252" s="198">
        <f t="shared" si="29"/>
        <v>0</v>
      </c>
      <c r="M252" s="198">
        <f t="shared" si="30"/>
        <v>0</v>
      </c>
      <c r="N252" s="198">
        <f t="shared" si="24"/>
        <v>0</v>
      </c>
      <c r="O252" s="198">
        <f t="shared" si="27"/>
        <v>0</v>
      </c>
      <c r="P252" s="198">
        <f t="shared" si="28"/>
        <v>0</v>
      </c>
      <c r="Q252" s="198">
        <f t="shared" si="25"/>
        <v>0</v>
      </c>
      <c r="R252" s="199">
        <f t="shared" si="26"/>
        <v>0</v>
      </c>
      <c r="S252" s="194"/>
    </row>
    <row r="253" spans="1:19" ht="45" customHeight="1" x14ac:dyDescent="0.25">
      <c r="A253" s="188"/>
      <c r="B253" s="189">
        <v>241</v>
      </c>
      <c r="C253" s="190"/>
      <c r="D253" s="187"/>
      <c r="E253" s="191"/>
      <c r="F253" s="191"/>
      <c r="G253" s="192"/>
      <c r="H253" s="193"/>
      <c r="I253" s="193"/>
      <c r="J253" s="193"/>
      <c r="K253" s="197"/>
      <c r="L253" s="198">
        <f t="shared" si="29"/>
        <v>0</v>
      </c>
      <c r="M253" s="198">
        <f t="shared" si="30"/>
        <v>0</v>
      </c>
      <c r="N253" s="198">
        <f t="shared" si="24"/>
        <v>0</v>
      </c>
      <c r="O253" s="198">
        <f t="shared" si="27"/>
        <v>0</v>
      </c>
      <c r="P253" s="198">
        <f t="shared" si="28"/>
        <v>0</v>
      </c>
      <c r="Q253" s="198">
        <f t="shared" si="25"/>
        <v>0</v>
      </c>
      <c r="R253" s="199">
        <f t="shared" si="26"/>
        <v>0</v>
      </c>
      <c r="S253" s="194"/>
    </row>
    <row r="254" spans="1:19" ht="45" customHeight="1" x14ac:dyDescent="0.25">
      <c r="A254" s="188"/>
      <c r="B254" s="189">
        <v>242</v>
      </c>
      <c r="C254" s="190"/>
      <c r="D254" s="187"/>
      <c r="E254" s="191"/>
      <c r="F254" s="191"/>
      <c r="G254" s="192"/>
      <c r="H254" s="193"/>
      <c r="I254" s="193"/>
      <c r="J254" s="193"/>
      <c r="K254" s="197"/>
      <c r="L254" s="198">
        <f t="shared" si="29"/>
        <v>0</v>
      </c>
      <c r="M254" s="198">
        <f t="shared" si="30"/>
        <v>0</v>
      </c>
      <c r="N254" s="198">
        <f t="shared" si="24"/>
        <v>0</v>
      </c>
      <c r="O254" s="198">
        <f t="shared" si="27"/>
        <v>0</v>
      </c>
      <c r="P254" s="198">
        <f t="shared" si="28"/>
        <v>0</v>
      </c>
      <c r="Q254" s="198">
        <f t="shared" si="25"/>
        <v>0</v>
      </c>
      <c r="R254" s="199">
        <f t="shared" si="26"/>
        <v>0</v>
      </c>
      <c r="S254" s="194"/>
    </row>
    <row r="255" spans="1:19" ht="45" customHeight="1" x14ac:dyDescent="0.25">
      <c r="A255" s="188"/>
      <c r="B255" s="189">
        <v>243</v>
      </c>
      <c r="C255" s="190"/>
      <c r="D255" s="187"/>
      <c r="E255" s="191"/>
      <c r="F255" s="191"/>
      <c r="G255" s="192"/>
      <c r="H255" s="193"/>
      <c r="I255" s="193"/>
      <c r="J255" s="193"/>
      <c r="K255" s="197"/>
      <c r="L255" s="198">
        <f t="shared" si="29"/>
        <v>0</v>
      </c>
      <c r="M255" s="198">
        <f t="shared" si="30"/>
        <v>0</v>
      </c>
      <c r="N255" s="198">
        <f t="shared" si="24"/>
        <v>0</v>
      </c>
      <c r="O255" s="198">
        <f t="shared" si="27"/>
        <v>0</v>
      </c>
      <c r="P255" s="198">
        <f t="shared" si="28"/>
        <v>0</v>
      </c>
      <c r="Q255" s="198">
        <f t="shared" si="25"/>
        <v>0</v>
      </c>
      <c r="R255" s="199">
        <f t="shared" si="26"/>
        <v>0</v>
      </c>
      <c r="S255" s="194"/>
    </row>
    <row r="256" spans="1:19" ht="45" customHeight="1" x14ac:dyDescent="0.25">
      <c r="A256" s="188"/>
      <c r="B256" s="189">
        <v>244</v>
      </c>
      <c r="C256" s="190"/>
      <c r="D256" s="187"/>
      <c r="E256" s="191"/>
      <c r="F256" s="191"/>
      <c r="G256" s="192"/>
      <c r="H256" s="193"/>
      <c r="I256" s="193"/>
      <c r="J256" s="193"/>
      <c r="K256" s="197"/>
      <c r="L256" s="198">
        <f t="shared" si="29"/>
        <v>0</v>
      </c>
      <c r="M256" s="198">
        <f t="shared" si="30"/>
        <v>0</v>
      </c>
      <c r="N256" s="198">
        <f t="shared" si="24"/>
        <v>0</v>
      </c>
      <c r="O256" s="198">
        <f t="shared" si="27"/>
        <v>0</v>
      </c>
      <c r="P256" s="198">
        <f t="shared" si="28"/>
        <v>0</v>
      </c>
      <c r="Q256" s="198">
        <f t="shared" si="25"/>
        <v>0</v>
      </c>
      <c r="R256" s="199">
        <f t="shared" si="26"/>
        <v>0</v>
      </c>
      <c r="S256" s="194"/>
    </row>
    <row r="257" spans="1:19" ht="45" customHeight="1" x14ac:dyDescent="0.25">
      <c r="A257" s="188"/>
      <c r="B257" s="189">
        <v>245</v>
      </c>
      <c r="C257" s="190"/>
      <c r="D257" s="187"/>
      <c r="E257" s="191"/>
      <c r="F257" s="191"/>
      <c r="G257" s="192"/>
      <c r="H257" s="193"/>
      <c r="I257" s="193"/>
      <c r="J257" s="193"/>
      <c r="K257" s="197"/>
      <c r="L257" s="198">
        <f t="shared" si="29"/>
        <v>0</v>
      </c>
      <c r="M257" s="198">
        <f t="shared" si="30"/>
        <v>0</v>
      </c>
      <c r="N257" s="198">
        <f t="shared" si="24"/>
        <v>0</v>
      </c>
      <c r="O257" s="198">
        <f t="shared" si="27"/>
        <v>0</v>
      </c>
      <c r="P257" s="198">
        <f t="shared" si="28"/>
        <v>0</v>
      </c>
      <c r="Q257" s="198">
        <f t="shared" si="25"/>
        <v>0</v>
      </c>
      <c r="R257" s="199">
        <f t="shared" si="26"/>
        <v>0</v>
      </c>
      <c r="S257" s="194"/>
    </row>
    <row r="258" spans="1:19" ht="45" customHeight="1" x14ac:dyDescent="0.25">
      <c r="A258" s="188"/>
      <c r="B258" s="189">
        <v>246</v>
      </c>
      <c r="C258" s="190"/>
      <c r="D258" s="187"/>
      <c r="E258" s="191"/>
      <c r="F258" s="191"/>
      <c r="G258" s="192"/>
      <c r="H258" s="193"/>
      <c r="I258" s="193"/>
      <c r="J258" s="193"/>
      <c r="K258" s="197"/>
      <c r="L258" s="198">
        <f t="shared" si="29"/>
        <v>0</v>
      </c>
      <c r="M258" s="198">
        <f t="shared" si="30"/>
        <v>0</v>
      </c>
      <c r="N258" s="198">
        <f t="shared" si="24"/>
        <v>0</v>
      </c>
      <c r="O258" s="198">
        <f t="shared" si="27"/>
        <v>0</v>
      </c>
      <c r="P258" s="198">
        <f t="shared" si="28"/>
        <v>0</v>
      </c>
      <c r="Q258" s="198">
        <f t="shared" si="25"/>
        <v>0</v>
      </c>
      <c r="R258" s="199">
        <f t="shared" si="26"/>
        <v>0</v>
      </c>
      <c r="S258" s="194"/>
    </row>
    <row r="259" spans="1:19" ht="45" customHeight="1" x14ac:dyDescent="0.25">
      <c r="A259" s="188"/>
      <c r="B259" s="189">
        <v>247</v>
      </c>
      <c r="C259" s="190"/>
      <c r="D259" s="187"/>
      <c r="E259" s="191"/>
      <c r="F259" s="191"/>
      <c r="G259" s="192"/>
      <c r="H259" s="193"/>
      <c r="I259" s="193"/>
      <c r="J259" s="193"/>
      <c r="K259" s="197"/>
      <c r="L259" s="198">
        <f t="shared" si="29"/>
        <v>0</v>
      </c>
      <c r="M259" s="198">
        <f t="shared" si="30"/>
        <v>0</v>
      </c>
      <c r="N259" s="198">
        <f t="shared" si="24"/>
        <v>0</v>
      </c>
      <c r="O259" s="198">
        <f t="shared" si="27"/>
        <v>0</v>
      </c>
      <c r="P259" s="198">
        <f t="shared" si="28"/>
        <v>0</v>
      </c>
      <c r="Q259" s="198">
        <f t="shared" si="25"/>
        <v>0</v>
      </c>
      <c r="R259" s="199">
        <f t="shared" si="26"/>
        <v>0</v>
      </c>
      <c r="S259" s="194"/>
    </row>
    <row r="260" spans="1:19" ht="45" customHeight="1" x14ac:dyDescent="0.25">
      <c r="A260" s="188"/>
      <c r="B260" s="189">
        <v>248</v>
      </c>
      <c r="C260" s="190"/>
      <c r="D260" s="187"/>
      <c r="E260" s="191"/>
      <c r="F260" s="191"/>
      <c r="G260" s="192"/>
      <c r="H260" s="193"/>
      <c r="I260" s="193"/>
      <c r="J260" s="193"/>
      <c r="K260" s="197"/>
      <c r="L260" s="198">
        <f t="shared" si="29"/>
        <v>0</v>
      </c>
      <c r="M260" s="198">
        <f t="shared" si="30"/>
        <v>0</v>
      </c>
      <c r="N260" s="198">
        <f t="shared" si="24"/>
        <v>0</v>
      </c>
      <c r="O260" s="198">
        <f t="shared" si="27"/>
        <v>0</v>
      </c>
      <c r="P260" s="198">
        <f t="shared" si="28"/>
        <v>0</v>
      </c>
      <c r="Q260" s="198">
        <f t="shared" si="25"/>
        <v>0</v>
      </c>
      <c r="R260" s="199">
        <f t="shared" si="26"/>
        <v>0</v>
      </c>
      <c r="S260" s="194"/>
    </row>
    <row r="261" spans="1:19" ht="45" customHeight="1" x14ac:dyDescent="0.25">
      <c r="A261" s="188"/>
      <c r="B261" s="189">
        <v>249</v>
      </c>
      <c r="C261" s="190"/>
      <c r="D261" s="187"/>
      <c r="E261" s="191"/>
      <c r="F261" s="191"/>
      <c r="G261" s="192"/>
      <c r="H261" s="193"/>
      <c r="I261" s="193"/>
      <c r="J261" s="193"/>
      <c r="K261" s="197"/>
      <c r="L261" s="198">
        <f t="shared" si="29"/>
        <v>0</v>
      </c>
      <c r="M261" s="198">
        <f t="shared" si="30"/>
        <v>0</v>
      </c>
      <c r="N261" s="198">
        <f t="shared" si="24"/>
        <v>0</v>
      </c>
      <c r="O261" s="198">
        <f t="shared" si="27"/>
        <v>0</v>
      </c>
      <c r="P261" s="198">
        <f t="shared" si="28"/>
        <v>0</v>
      </c>
      <c r="Q261" s="198">
        <f t="shared" si="25"/>
        <v>0</v>
      </c>
      <c r="R261" s="199">
        <f t="shared" si="26"/>
        <v>0</v>
      </c>
      <c r="S261" s="194"/>
    </row>
    <row r="262" spans="1:19" ht="45" customHeight="1" x14ac:dyDescent="0.25">
      <c r="A262" s="188"/>
      <c r="B262" s="189">
        <v>250</v>
      </c>
      <c r="C262" s="190"/>
      <c r="D262" s="187"/>
      <c r="E262" s="191"/>
      <c r="F262" s="191"/>
      <c r="G262" s="192"/>
      <c r="H262" s="193"/>
      <c r="I262" s="193"/>
      <c r="J262" s="193"/>
      <c r="K262" s="197"/>
      <c r="L262" s="198">
        <f t="shared" si="29"/>
        <v>0</v>
      </c>
      <c r="M262" s="198">
        <f t="shared" si="30"/>
        <v>0</v>
      </c>
      <c r="N262" s="198">
        <f t="shared" si="24"/>
        <v>0</v>
      </c>
      <c r="O262" s="198">
        <f t="shared" si="27"/>
        <v>0</v>
      </c>
      <c r="P262" s="198">
        <f t="shared" si="28"/>
        <v>0</v>
      </c>
      <c r="Q262" s="198">
        <f t="shared" si="25"/>
        <v>0</v>
      </c>
      <c r="R262" s="199">
        <f t="shared" si="26"/>
        <v>0</v>
      </c>
      <c r="S262" s="194"/>
    </row>
    <row r="263" spans="1:19" ht="45" customHeight="1" x14ac:dyDescent="0.25">
      <c r="A263" s="188"/>
      <c r="B263" s="189">
        <v>251</v>
      </c>
      <c r="C263" s="190"/>
      <c r="D263" s="187"/>
      <c r="E263" s="191"/>
      <c r="F263" s="191"/>
      <c r="G263" s="192"/>
      <c r="H263" s="193"/>
      <c r="I263" s="193"/>
      <c r="J263" s="193"/>
      <c r="K263" s="197"/>
      <c r="L263" s="198">
        <f t="shared" si="29"/>
        <v>0</v>
      </c>
      <c r="M263" s="198">
        <f t="shared" si="30"/>
        <v>0</v>
      </c>
      <c r="N263" s="198">
        <f t="shared" si="24"/>
        <v>0</v>
      </c>
      <c r="O263" s="198">
        <f t="shared" si="27"/>
        <v>0</v>
      </c>
      <c r="P263" s="198">
        <f t="shared" si="28"/>
        <v>0</v>
      </c>
      <c r="Q263" s="198">
        <f t="shared" si="25"/>
        <v>0</v>
      </c>
      <c r="R263" s="199">
        <f t="shared" si="26"/>
        <v>0</v>
      </c>
      <c r="S263" s="194"/>
    </row>
    <row r="264" spans="1:19" ht="45" customHeight="1" x14ac:dyDescent="0.25">
      <c r="A264" s="188"/>
      <c r="B264" s="189">
        <v>252</v>
      </c>
      <c r="C264" s="190"/>
      <c r="D264" s="187"/>
      <c r="E264" s="191"/>
      <c r="F264" s="191"/>
      <c r="G264" s="192"/>
      <c r="H264" s="193"/>
      <c r="I264" s="193"/>
      <c r="J264" s="193"/>
      <c r="K264" s="197"/>
      <c r="L264" s="198">
        <f t="shared" si="29"/>
        <v>0</v>
      </c>
      <c r="M264" s="198">
        <f t="shared" si="30"/>
        <v>0</v>
      </c>
      <c r="N264" s="198">
        <f t="shared" si="24"/>
        <v>0</v>
      </c>
      <c r="O264" s="198">
        <f t="shared" si="27"/>
        <v>0</v>
      </c>
      <c r="P264" s="198">
        <f t="shared" si="28"/>
        <v>0</v>
      </c>
      <c r="Q264" s="198">
        <f t="shared" si="25"/>
        <v>0</v>
      </c>
      <c r="R264" s="199">
        <f t="shared" si="26"/>
        <v>0</v>
      </c>
      <c r="S264" s="194"/>
    </row>
    <row r="265" spans="1:19" ht="45" customHeight="1" x14ac:dyDescent="0.25">
      <c r="A265" s="188"/>
      <c r="B265" s="189">
        <v>253</v>
      </c>
      <c r="C265" s="190"/>
      <c r="D265" s="187"/>
      <c r="E265" s="191"/>
      <c r="F265" s="191"/>
      <c r="G265" s="192"/>
      <c r="H265" s="193"/>
      <c r="I265" s="193"/>
      <c r="J265" s="193"/>
      <c r="K265" s="197"/>
      <c r="L265" s="198">
        <f t="shared" si="29"/>
        <v>0</v>
      </c>
      <c r="M265" s="198">
        <f t="shared" si="30"/>
        <v>0</v>
      </c>
      <c r="N265" s="198">
        <f t="shared" si="24"/>
        <v>0</v>
      </c>
      <c r="O265" s="198">
        <f t="shared" si="27"/>
        <v>0</v>
      </c>
      <c r="P265" s="198">
        <f t="shared" si="28"/>
        <v>0</v>
      </c>
      <c r="Q265" s="198">
        <f t="shared" si="25"/>
        <v>0</v>
      </c>
      <c r="R265" s="199">
        <f t="shared" si="26"/>
        <v>0</v>
      </c>
      <c r="S265" s="194"/>
    </row>
    <row r="266" spans="1:19" ht="45" customHeight="1" x14ac:dyDescent="0.25">
      <c r="A266" s="188"/>
      <c r="B266" s="189">
        <v>254</v>
      </c>
      <c r="C266" s="190"/>
      <c r="D266" s="187"/>
      <c r="E266" s="191"/>
      <c r="F266" s="191"/>
      <c r="G266" s="192"/>
      <c r="H266" s="193"/>
      <c r="I266" s="193"/>
      <c r="J266" s="193"/>
      <c r="K266" s="197"/>
      <c r="L266" s="198">
        <f t="shared" si="29"/>
        <v>0</v>
      </c>
      <c r="M266" s="198">
        <f t="shared" si="30"/>
        <v>0</v>
      </c>
      <c r="N266" s="198">
        <f t="shared" si="24"/>
        <v>0</v>
      </c>
      <c r="O266" s="198">
        <f t="shared" si="27"/>
        <v>0</v>
      </c>
      <c r="P266" s="198">
        <f t="shared" si="28"/>
        <v>0</v>
      </c>
      <c r="Q266" s="198">
        <f t="shared" si="25"/>
        <v>0</v>
      </c>
      <c r="R266" s="199">
        <f t="shared" si="26"/>
        <v>0</v>
      </c>
      <c r="S266" s="194"/>
    </row>
    <row r="267" spans="1:19" ht="45" customHeight="1" x14ac:dyDescent="0.25">
      <c r="A267" s="188"/>
      <c r="B267" s="189">
        <v>255</v>
      </c>
      <c r="C267" s="190"/>
      <c r="D267" s="187"/>
      <c r="E267" s="191"/>
      <c r="F267" s="191"/>
      <c r="G267" s="192"/>
      <c r="H267" s="193"/>
      <c r="I267" s="193"/>
      <c r="J267" s="193"/>
      <c r="K267" s="197"/>
      <c r="L267" s="198">
        <f t="shared" si="29"/>
        <v>0</v>
      </c>
      <c r="M267" s="198">
        <f t="shared" si="30"/>
        <v>0</v>
      </c>
      <c r="N267" s="198">
        <f t="shared" si="24"/>
        <v>0</v>
      </c>
      <c r="O267" s="198">
        <f t="shared" si="27"/>
        <v>0</v>
      </c>
      <c r="P267" s="198">
        <f t="shared" si="28"/>
        <v>0</v>
      </c>
      <c r="Q267" s="198">
        <f t="shared" si="25"/>
        <v>0</v>
      </c>
      <c r="R267" s="199">
        <f t="shared" si="26"/>
        <v>0</v>
      </c>
      <c r="S267" s="194"/>
    </row>
    <row r="268" spans="1:19" ht="45" customHeight="1" x14ac:dyDescent="0.25">
      <c r="A268" s="188"/>
      <c r="B268" s="189">
        <v>256</v>
      </c>
      <c r="C268" s="190"/>
      <c r="D268" s="187"/>
      <c r="E268" s="191"/>
      <c r="F268" s="191"/>
      <c r="G268" s="192"/>
      <c r="H268" s="193"/>
      <c r="I268" s="193"/>
      <c r="J268" s="193"/>
      <c r="K268" s="197"/>
      <c r="L268" s="198">
        <f t="shared" si="29"/>
        <v>0</v>
      </c>
      <c r="M268" s="198">
        <f t="shared" si="30"/>
        <v>0</v>
      </c>
      <c r="N268" s="198">
        <f t="shared" si="24"/>
        <v>0</v>
      </c>
      <c r="O268" s="198">
        <f t="shared" si="27"/>
        <v>0</v>
      </c>
      <c r="P268" s="198">
        <f t="shared" si="28"/>
        <v>0</v>
      </c>
      <c r="Q268" s="198">
        <f t="shared" si="25"/>
        <v>0</v>
      </c>
      <c r="R268" s="199">
        <f t="shared" si="26"/>
        <v>0</v>
      </c>
      <c r="S268" s="194"/>
    </row>
    <row r="269" spans="1:19" ht="45" customHeight="1" x14ac:dyDescent="0.25">
      <c r="A269" s="188"/>
      <c r="B269" s="189">
        <v>257</v>
      </c>
      <c r="C269" s="190"/>
      <c r="D269" s="187"/>
      <c r="E269" s="191"/>
      <c r="F269" s="191"/>
      <c r="G269" s="192"/>
      <c r="H269" s="193"/>
      <c r="I269" s="193"/>
      <c r="J269" s="193"/>
      <c r="K269" s="197"/>
      <c r="L269" s="198">
        <f t="shared" si="29"/>
        <v>0</v>
      </c>
      <c r="M269" s="198">
        <f t="shared" si="30"/>
        <v>0</v>
      </c>
      <c r="N269" s="198">
        <f t="shared" si="24"/>
        <v>0</v>
      </c>
      <c r="O269" s="198">
        <f t="shared" si="27"/>
        <v>0</v>
      </c>
      <c r="P269" s="198">
        <f t="shared" si="28"/>
        <v>0</v>
      </c>
      <c r="Q269" s="198">
        <f t="shared" si="25"/>
        <v>0</v>
      </c>
      <c r="R269" s="199">
        <f t="shared" si="26"/>
        <v>0</v>
      </c>
      <c r="S269" s="194"/>
    </row>
    <row r="270" spans="1:19" ht="45" customHeight="1" x14ac:dyDescent="0.25">
      <c r="A270" s="188"/>
      <c r="B270" s="189">
        <v>258</v>
      </c>
      <c r="C270" s="190"/>
      <c r="D270" s="187"/>
      <c r="E270" s="191"/>
      <c r="F270" s="191"/>
      <c r="G270" s="192"/>
      <c r="H270" s="193"/>
      <c r="I270" s="193"/>
      <c r="J270" s="193"/>
      <c r="K270" s="197"/>
      <c r="L270" s="198">
        <f t="shared" si="29"/>
        <v>0</v>
      </c>
      <c r="M270" s="198">
        <f t="shared" si="30"/>
        <v>0</v>
      </c>
      <c r="N270" s="198">
        <f t="shared" ref="N270:N333" si="31">IF(J270&gt;0,K270*0.7,0)</f>
        <v>0</v>
      </c>
      <c r="O270" s="198">
        <f t="shared" si="27"/>
        <v>0</v>
      </c>
      <c r="P270" s="198">
        <f t="shared" si="28"/>
        <v>0</v>
      </c>
      <c r="Q270" s="198">
        <f t="shared" ref="Q270:Q333" si="32">J270*K270*0.7</f>
        <v>0</v>
      </c>
      <c r="R270" s="199">
        <f t="shared" ref="R270:R333" si="33">O270+P270+Q270</f>
        <v>0</v>
      </c>
      <c r="S270" s="194"/>
    </row>
    <row r="271" spans="1:19" ht="45" customHeight="1" x14ac:dyDescent="0.25">
      <c r="A271" s="188"/>
      <c r="B271" s="189">
        <v>259</v>
      </c>
      <c r="C271" s="190"/>
      <c r="D271" s="187"/>
      <c r="E271" s="191"/>
      <c r="F271" s="191"/>
      <c r="G271" s="192"/>
      <c r="H271" s="193"/>
      <c r="I271" s="193"/>
      <c r="J271" s="193"/>
      <c r="K271" s="197"/>
      <c r="L271" s="198">
        <f t="shared" si="29"/>
        <v>0</v>
      </c>
      <c r="M271" s="198">
        <f t="shared" si="30"/>
        <v>0</v>
      </c>
      <c r="N271" s="198">
        <f t="shared" si="31"/>
        <v>0</v>
      </c>
      <c r="O271" s="198">
        <f t="shared" si="27"/>
        <v>0</v>
      </c>
      <c r="P271" s="198">
        <f t="shared" si="28"/>
        <v>0</v>
      </c>
      <c r="Q271" s="198">
        <f t="shared" si="32"/>
        <v>0</v>
      </c>
      <c r="R271" s="199">
        <f t="shared" si="33"/>
        <v>0</v>
      </c>
      <c r="S271" s="194"/>
    </row>
    <row r="272" spans="1:19" ht="45" customHeight="1" x14ac:dyDescent="0.25">
      <c r="A272" s="188"/>
      <c r="B272" s="189">
        <v>260</v>
      </c>
      <c r="C272" s="190"/>
      <c r="D272" s="187"/>
      <c r="E272" s="191"/>
      <c r="F272" s="191"/>
      <c r="G272" s="192"/>
      <c r="H272" s="193"/>
      <c r="I272" s="193"/>
      <c r="J272" s="193"/>
      <c r="K272" s="197"/>
      <c r="L272" s="198">
        <f t="shared" si="29"/>
        <v>0</v>
      </c>
      <c r="M272" s="198">
        <f t="shared" si="30"/>
        <v>0</v>
      </c>
      <c r="N272" s="198">
        <f t="shared" si="31"/>
        <v>0</v>
      </c>
      <c r="O272" s="198">
        <f t="shared" si="27"/>
        <v>0</v>
      </c>
      <c r="P272" s="198">
        <f t="shared" si="28"/>
        <v>0</v>
      </c>
      <c r="Q272" s="198">
        <f t="shared" si="32"/>
        <v>0</v>
      </c>
      <c r="R272" s="199">
        <f t="shared" si="33"/>
        <v>0</v>
      </c>
      <c r="S272" s="194"/>
    </row>
    <row r="273" spans="1:19" ht="45" customHeight="1" x14ac:dyDescent="0.25">
      <c r="A273" s="188"/>
      <c r="B273" s="189">
        <v>261</v>
      </c>
      <c r="C273" s="190"/>
      <c r="D273" s="187"/>
      <c r="E273" s="191"/>
      <c r="F273" s="191"/>
      <c r="G273" s="192"/>
      <c r="H273" s="193"/>
      <c r="I273" s="193"/>
      <c r="J273" s="193"/>
      <c r="K273" s="197"/>
      <c r="L273" s="198">
        <f t="shared" si="29"/>
        <v>0</v>
      </c>
      <c r="M273" s="198">
        <f t="shared" si="30"/>
        <v>0</v>
      </c>
      <c r="N273" s="198">
        <f t="shared" si="31"/>
        <v>0</v>
      </c>
      <c r="O273" s="198">
        <f t="shared" si="27"/>
        <v>0</v>
      </c>
      <c r="P273" s="198">
        <f t="shared" si="28"/>
        <v>0</v>
      </c>
      <c r="Q273" s="198">
        <f t="shared" si="32"/>
        <v>0</v>
      </c>
      <c r="R273" s="199">
        <f t="shared" si="33"/>
        <v>0</v>
      </c>
      <c r="S273" s="194"/>
    </row>
    <row r="274" spans="1:19" ht="45" customHeight="1" x14ac:dyDescent="0.25">
      <c r="A274" s="188"/>
      <c r="B274" s="189">
        <v>262</v>
      </c>
      <c r="C274" s="190"/>
      <c r="D274" s="187"/>
      <c r="E274" s="191"/>
      <c r="F274" s="191"/>
      <c r="G274" s="192"/>
      <c r="H274" s="193"/>
      <c r="I274" s="193"/>
      <c r="J274" s="193"/>
      <c r="K274" s="197"/>
      <c r="L274" s="198">
        <f t="shared" si="29"/>
        <v>0</v>
      </c>
      <c r="M274" s="198">
        <f t="shared" si="30"/>
        <v>0</v>
      </c>
      <c r="N274" s="198">
        <f t="shared" si="31"/>
        <v>0</v>
      </c>
      <c r="O274" s="198">
        <f t="shared" si="27"/>
        <v>0</v>
      </c>
      <c r="P274" s="198">
        <f t="shared" si="28"/>
        <v>0</v>
      </c>
      <c r="Q274" s="198">
        <f t="shared" si="32"/>
        <v>0</v>
      </c>
      <c r="R274" s="199">
        <f t="shared" si="33"/>
        <v>0</v>
      </c>
      <c r="S274" s="194"/>
    </row>
    <row r="275" spans="1:19" ht="45" customHeight="1" x14ac:dyDescent="0.25">
      <c r="A275" s="188"/>
      <c r="B275" s="189">
        <v>263</v>
      </c>
      <c r="C275" s="190"/>
      <c r="D275" s="187"/>
      <c r="E275" s="191"/>
      <c r="F275" s="191"/>
      <c r="G275" s="192"/>
      <c r="H275" s="193"/>
      <c r="I275" s="193"/>
      <c r="J275" s="193"/>
      <c r="K275" s="197"/>
      <c r="L275" s="198">
        <f t="shared" si="29"/>
        <v>0</v>
      </c>
      <c r="M275" s="198">
        <f t="shared" si="30"/>
        <v>0</v>
      </c>
      <c r="N275" s="198">
        <f t="shared" si="31"/>
        <v>0</v>
      </c>
      <c r="O275" s="198">
        <f t="shared" si="27"/>
        <v>0</v>
      </c>
      <c r="P275" s="198">
        <f t="shared" si="28"/>
        <v>0</v>
      </c>
      <c r="Q275" s="198">
        <f t="shared" si="32"/>
        <v>0</v>
      </c>
      <c r="R275" s="199">
        <f t="shared" si="33"/>
        <v>0</v>
      </c>
      <c r="S275" s="194"/>
    </row>
    <row r="276" spans="1:19" ht="45" customHeight="1" x14ac:dyDescent="0.25">
      <c r="A276" s="188"/>
      <c r="B276" s="189">
        <v>264</v>
      </c>
      <c r="C276" s="190"/>
      <c r="D276" s="187"/>
      <c r="E276" s="191"/>
      <c r="F276" s="191"/>
      <c r="G276" s="192"/>
      <c r="H276" s="193"/>
      <c r="I276" s="193"/>
      <c r="J276" s="193"/>
      <c r="K276" s="197"/>
      <c r="L276" s="198">
        <f t="shared" si="29"/>
        <v>0</v>
      </c>
      <c r="M276" s="198">
        <f t="shared" si="30"/>
        <v>0</v>
      </c>
      <c r="N276" s="198">
        <f t="shared" si="31"/>
        <v>0</v>
      </c>
      <c r="O276" s="198">
        <f>H276*K276*0.3</f>
        <v>0</v>
      </c>
      <c r="P276" s="198">
        <f t="shared" si="28"/>
        <v>0</v>
      </c>
      <c r="Q276" s="198">
        <f t="shared" si="32"/>
        <v>0</v>
      </c>
      <c r="R276" s="199">
        <f t="shared" si="33"/>
        <v>0</v>
      </c>
      <c r="S276" s="194"/>
    </row>
    <row r="277" spans="1:19" ht="45" customHeight="1" x14ac:dyDescent="0.25">
      <c r="A277" s="188"/>
      <c r="B277" s="189">
        <v>265</v>
      </c>
      <c r="C277" s="190"/>
      <c r="D277" s="187"/>
      <c r="E277" s="191"/>
      <c r="F277" s="191"/>
      <c r="G277" s="192"/>
      <c r="H277" s="193"/>
      <c r="I277" s="193"/>
      <c r="J277" s="193"/>
      <c r="K277" s="197"/>
      <c r="L277" s="198">
        <f t="shared" si="29"/>
        <v>0</v>
      </c>
      <c r="M277" s="198">
        <f t="shared" si="30"/>
        <v>0</v>
      </c>
      <c r="N277" s="198">
        <f t="shared" si="31"/>
        <v>0</v>
      </c>
      <c r="O277" s="198">
        <f t="shared" ref="O277:O291" si="34">H277*K277*0.3</f>
        <v>0</v>
      </c>
      <c r="P277" s="198">
        <f t="shared" si="28"/>
        <v>0</v>
      </c>
      <c r="Q277" s="198">
        <f t="shared" si="32"/>
        <v>0</v>
      </c>
      <c r="R277" s="199">
        <f t="shared" si="33"/>
        <v>0</v>
      </c>
      <c r="S277" s="194"/>
    </row>
    <row r="278" spans="1:19" ht="45" customHeight="1" x14ac:dyDescent="0.25">
      <c r="A278" s="188"/>
      <c r="B278" s="189">
        <v>266</v>
      </c>
      <c r="C278" s="190"/>
      <c r="D278" s="187"/>
      <c r="E278" s="191"/>
      <c r="F278" s="191"/>
      <c r="G278" s="192"/>
      <c r="H278" s="193"/>
      <c r="I278" s="193"/>
      <c r="J278" s="193"/>
      <c r="K278" s="197"/>
      <c r="L278" s="198">
        <f t="shared" si="29"/>
        <v>0</v>
      </c>
      <c r="M278" s="198">
        <f t="shared" si="30"/>
        <v>0</v>
      </c>
      <c r="N278" s="198">
        <f t="shared" si="31"/>
        <v>0</v>
      </c>
      <c r="O278" s="198">
        <f t="shared" si="34"/>
        <v>0</v>
      </c>
      <c r="P278" s="198">
        <f t="shared" si="28"/>
        <v>0</v>
      </c>
      <c r="Q278" s="198">
        <f t="shared" si="32"/>
        <v>0</v>
      </c>
      <c r="R278" s="199">
        <f t="shared" si="33"/>
        <v>0</v>
      </c>
      <c r="S278" s="194"/>
    </row>
    <row r="279" spans="1:19" ht="45" customHeight="1" x14ac:dyDescent="0.25">
      <c r="A279" s="188"/>
      <c r="B279" s="189">
        <v>267</v>
      </c>
      <c r="C279" s="190"/>
      <c r="D279" s="187"/>
      <c r="E279" s="191"/>
      <c r="F279" s="191"/>
      <c r="G279" s="192"/>
      <c r="H279" s="193"/>
      <c r="I279" s="193"/>
      <c r="J279" s="193"/>
      <c r="K279" s="197"/>
      <c r="L279" s="198">
        <f t="shared" si="29"/>
        <v>0</v>
      </c>
      <c r="M279" s="198">
        <f t="shared" si="30"/>
        <v>0</v>
      </c>
      <c r="N279" s="198">
        <f t="shared" si="31"/>
        <v>0</v>
      </c>
      <c r="O279" s="198">
        <f t="shared" si="34"/>
        <v>0</v>
      </c>
      <c r="P279" s="198">
        <f t="shared" si="28"/>
        <v>0</v>
      </c>
      <c r="Q279" s="198">
        <f t="shared" si="32"/>
        <v>0</v>
      </c>
      <c r="R279" s="199">
        <f t="shared" si="33"/>
        <v>0</v>
      </c>
      <c r="S279" s="194"/>
    </row>
    <row r="280" spans="1:19" ht="45" customHeight="1" x14ac:dyDescent="0.25">
      <c r="A280" s="188"/>
      <c r="B280" s="189">
        <v>268</v>
      </c>
      <c r="C280" s="190"/>
      <c r="D280" s="187"/>
      <c r="E280" s="191"/>
      <c r="F280" s="191"/>
      <c r="G280" s="192"/>
      <c r="H280" s="193"/>
      <c r="I280" s="193"/>
      <c r="J280" s="193"/>
      <c r="K280" s="197"/>
      <c r="L280" s="198">
        <f t="shared" si="29"/>
        <v>0</v>
      </c>
      <c r="M280" s="198">
        <f t="shared" si="30"/>
        <v>0</v>
      </c>
      <c r="N280" s="198">
        <f t="shared" si="31"/>
        <v>0</v>
      </c>
      <c r="O280" s="198">
        <f t="shared" si="34"/>
        <v>0</v>
      </c>
      <c r="P280" s="198">
        <f t="shared" si="28"/>
        <v>0</v>
      </c>
      <c r="Q280" s="198">
        <f t="shared" si="32"/>
        <v>0</v>
      </c>
      <c r="R280" s="199">
        <f t="shared" si="33"/>
        <v>0</v>
      </c>
      <c r="S280" s="194"/>
    </row>
    <row r="281" spans="1:19" ht="45" customHeight="1" x14ac:dyDescent="0.25">
      <c r="A281" s="188"/>
      <c r="B281" s="189">
        <v>269</v>
      </c>
      <c r="C281" s="190"/>
      <c r="D281" s="187"/>
      <c r="E281" s="191"/>
      <c r="F281" s="191"/>
      <c r="G281" s="192"/>
      <c r="H281" s="193"/>
      <c r="I281" s="193"/>
      <c r="J281" s="193"/>
      <c r="K281" s="197"/>
      <c r="L281" s="198">
        <f t="shared" si="29"/>
        <v>0</v>
      </c>
      <c r="M281" s="198">
        <f t="shared" si="30"/>
        <v>0</v>
      </c>
      <c r="N281" s="198">
        <f t="shared" si="31"/>
        <v>0</v>
      </c>
      <c r="O281" s="198">
        <f t="shared" si="34"/>
        <v>0</v>
      </c>
      <c r="P281" s="198">
        <f t="shared" ref="P281:P291" si="35">I281*K281*0.5</f>
        <v>0</v>
      </c>
      <c r="Q281" s="198">
        <f t="shared" si="32"/>
        <v>0</v>
      </c>
      <c r="R281" s="199">
        <f t="shared" si="33"/>
        <v>0</v>
      </c>
      <c r="S281" s="194"/>
    </row>
    <row r="282" spans="1:19" ht="45" customHeight="1" x14ac:dyDescent="0.25">
      <c r="A282" s="188"/>
      <c r="B282" s="189">
        <v>270</v>
      </c>
      <c r="C282" s="190"/>
      <c r="D282" s="187"/>
      <c r="E282" s="191"/>
      <c r="F282" s="191"/>
      <c r="G282" s="192"/>
      <c r="H282" s="193"/>
      <c r="I282" s="193"/>
      <c r="J282" s="193"/>
      <c r="K282" s="197"/>
      <c r="L282" s="198">
        <f t="shared" ref="L282:L291" si="36">IF(H282&gt;0,K282*0.3,0)</f>
        <v>0</v>
      </c>
      <c r="M282" s="198">
        <f t="shared" ref="M282:M291" si="37">IF(I282&gt;0,K282*0.5,0)</f>
        <v>0</v>
      </c>
      <c r="N282" s="198">
        <f t="shared" si="31"/>
        <v>0</v>
      </c>
      <c r="O282" s="198">
        <f t="shared" si="34"/>
        <v>0</v>
      </c>
      <c r="P282" s="198">
        <f t="shared" si="35"/>
        <v>0</v>
      </c>
      <c r="Q282" s="198">
        <f t="shared" si="32"/>
        <v>0</v>
      </c>
      <c r="R282" s="199">
        <f t="shared" si="33"/>
        <v>0</v>
      </c>
      <c r="S282" s="194"/>
    </row>
    <row r="283" spans="1:19" ht="45" customHeight="1" x14ac:dyDescent="0.25">
      <c r="A283" s="188"/>
      <c r="B283" s="189">
        <v>271</v>
      </c>
      <c r="C283" s="190"/>
      <c r="D283" s="187"/>
      <c r="E283" s="191"/>
      <c r="F283" s="191"/>
      <c r="G283" s="192"/>
      <c r="H283" s="193"/>
      <c r="I283" s="193"/>
      <c r="J283" s="193"/>
      <c r="K283" s="197"/>
      <c r="L283" s="198">
        <f t="shared" si="36"/>
        <v>0</v>
      </c>
      <c r="M283" s="198">
        <f t="shared" si="37"/>
        <v>0</v>
      </c>
      <c r="N283" s="198">
        <f t="shared" si="31"/>
        <v>0</v>
      </c>
      <c r="O283" s="198">
        <f t="shared" si="34"/>
        <v>0</v>
      </c>
      <c r="P283" s="198">
        <f t="shared" si="35"/>
        <v>0</v>
      </c>
      <c r="Q283" s="198">
        <f t="shared" si="32"/>
        <v>0</v>
      </c>
      <c r="R283" s="199">
        <f t="shared" si="33"/>
        <v>0</v>
      </c>
      <c r="S283" s="194"/>
    </row>
    <row r="284" spans="1:19" ht="45" customHeight="1" x14ac:dyDescent="0.25">
      <c r="A284" s="188"/>
      <c r="B284" s="189">
        <v>272</v>
      </c>
      <c r="C284" s="190"/>
      <c r="D284" s="187"/>
      <c r="E284" s="191"/>
      <c r="F284" s="191"/>
      <c r="G284" s="192"/>
      <c r="H284" s="193"/>
      <c r="I284" s="193"/>
      <c r="J284" s="193"/>
      <c r="K284" s="197"/>
      <c r="L284" s="198">
        <f t="shared" si="36"/>
        <v>0</v>
      </c>
      <c r="M284" s="198">
        <f t="shared" si="37"/>
        <v>0</v>
      </c>
      <c r="N284" s="198">
        <f t="shared" si="31"/>
        <v>0</v>
      </c>
      <c r="O284" s="198">
        <f t="shared" si="34"/>
        <v>0</v>
      </c>
      <c r="P284" s="198">
        <f t="shared" si="35"/>
        <v>0</v>
      </c>
      <c r="Q284" s="198">
        <f t="shared" si="32"/>
        <v>0</v>
      </c>
      <c r="R284" s="199">
        <f t="shared" si="33"/>
        <v>0</v>
      </c>
      <c r="S284" s="194"/>
    </row>
    <row r="285" spans="1:19" ht="45" customHeight="1" x14ac:dyDescent="0.25">
      <c r="A285" s="188"/>
      <c r="B285" s="189">
        <v>273</v>
      </c>
      <c r="C285" s="190"/>
      <c r="D285" s="187"/>
      <c r="E285" s="191"/>
      <c r="F285" s="191"/>
      <c r="G285" s="192"/>
      <c r="H285" s="193"/>
      <c r="I285" s="193"/>
      <c r="J285" s="193"/>
      <c r="K285" s="197"/>
      <c r="L285" s="198">
        <f t="shared" si="36"/>
        <v>0</v>
      </c>
      <c r="M285" s="198">
        <f t="shared" si="37"/>
        <v>0</v>
      </c>
      <c r="N285" s="198">
        <f t="shared" si="31"/>
        <v>0</v>
      </c>
      <c r="O285" s="198">
        <f t="shared" si="34"/>
        <v>0</v>
      </c>
      <c r="P285" s="198">
        <f t="shared" si="35"/>
        <v>0</v>
      </c>
      <c r="Q285" s="198">
        <f t="shared" si="32"/>
        <v>0</v>
      </c>
      <c r="R285" s="199">
        <f t="shared" si="33"/>
        <v>0</v>
      </c>
      <c r="S285" s="194"/>
    </row>
    <row r="286" spans="1:19" ht="45" customHeight="1" x14ac:dyDescent="0.25">
      <c r="A286" s="188"/>
      <c r="B286" s="189">
        <v>274</v>
      </c>
      <c r="C286" s="190"/>
      <c r="D286" s="187"/>
      <c r="E286" s="191"/>
      <c r="F286" s="191"/>
      <c r="G286" s="192"/>
      <c r="H286" s="193"/>
      <c r="I286" s="193"/>
      <c r="J286" s="193"/>
      <c r="K286" s="197"/>
      <c r="L286" s="198">
        <f t="shared" si="36"/>
        <v>0</v>
      </c>
      <c r="M286" s="198">
        <f t="shared" si="37"/>
        <v>0</v>
      </c>
      <c r="N286" s="198">
        <f t="shared" si="31"/>
        <v>0</v>
      </c>
      <c r="O286" s="198">
        <f t="shared" si="34"/>
        <v>0</v>
      </c>
      <c r="P286" s="198">
        <f t="shared" si="35"/>
        <v>0</v>
      </c>
      <c r="Q286" s="198">
        <f t="shared" si="32"/>
        <v>0</v>
      </c>
      <c r="R286" s="199">
        <f t="shared" si="33"/>
        <v>0</v>
      </c>
      <c r="S286" s="194"/>
    </row>
    <row r="287" spans="1:19" ht="45" customHeight="1" x14ac:dyDescent="0.25">
      <c r="A287" s="188"/>
      <c r="B287" s="189">
        <v>275</v>
      </c>
      <c r="C287" s="190"/>
      <c r="D287" s="187"/>
      <c r="E287" s="191"/>
      <c r="F287" s="191"/>
      <c r="G287" s="192"/>
      <c r="H287" s="193"/>
      <c r="I287" s="193"/>
      <c r="J287" s="193"/>
      <c r="K287" s="197"/>
      <c r="L287" s="198">
        <f t="shared" si="36"/>
        <v>0</v>
      </c>
      <c r="M287" s="198">
        <f t="shared" si="37"/>
        <v>0</v>
      </c>
      <c r="N287" s="198">
        <f t="shared" si="31"/>
        <v>0</v>
      </c>
      <c r="O287" s="198">
        <f t="shared" si="34"/>
        <v>0</v>
      </c>
      <c r="P287" s="198">
        <f t="shared" si="35"/>
        <v>0</v>
      </c>
      <c r="Q287" s="198">
        <f t="shared" si="32"/>
        <v>0</v>
      </c>
      <c r="R287" s="199">
        <f t="shared" si="33"/>
        <v>0</v>
      </c>
      <c r="S287" s="194"/>
    </row>
    <row r="288" spans="1:19" ht="45" customHeight="1" x14ac:dyDescent="0.25">
      <c r="A288" s="188"/>
      <c r="B288" s="189">
        <v>276</v>
      </c>
      <c r="C288" s="190"/>
      <c r="D288" s="187"/>
      <c r="E288" s="191"/>
      <c r="F288" s="191"/>
      <c r="G288" s="192"/>
      <c r="H288" s="193"/>
      <c r="I288" s="193"/>
      <c r="J288" s="193"/>
      <c r="K288" s="197"/>
      <c r="L288" s="198">
        <f t="shared" si="36"/>
        <v>0</v>
      </c>
      <c r="M288" s="198">
        <f t="shared" si="37"/>
        <v>0</v>
      </c>
      <c r="N288" s="198">
        <f t="shared" si="31"/>
        <v>0</v>
      </c>
      <c r="O288" s="198">
        <f t="shared" si="34"/>
        <v>0</v>
      </c>
      <c r="P288" s="198">
        <f t="shared" si="35"/>
        <v>0</v>
      </c>
      <c r="Q288" s="198">
        <f t="shared" si="32"/>
        <v>0</v>
      </c>
      <c r="R288" s="199">
        <f t="shared" si="33"/>
        <v>0</v>
      </c>
      <c r="S288" s="194"/>
    </row>
    <row r="289" spans="1:19" ht="45" customHeight="1" x14ac:dyDescent="0.25">
      <c r="A289" s="188"/>
      <c r="B289" s="189">
        <v>277</v>
      </c>
      <c r="C289" s="190"/>
      <c r="D289" s="187"/>
      <c r="E289" s="191"/>
      <c r="F289" s="191"/>
      <c r="G289" s="192"/>
      <c r="H289" s="193"/>
      <c r="I289" s="193"/>
      <c r="J289" s="193"/>
      <c r="K289" s="197"/>
      <c r="L289" s="198">
        <f t="shared" si="36"/>
        <v>0</v>
      </c>
      <c r="M289" s="198">
        <f t="shared" si="37"/>
        <v>0</v>
      </c>
      <c r="N289" s="198">
        <f t="shared" si="31"/>
        <v>0</v>
      </c>
      <c r="O289" s="198">
        <f t="shared" si="34"/>
        <v>0</v>
      </c>
      <c r="P289" s="198">
        <f t="shared" si="35"/>
        <v>0</v>
      </c>
      <c r="Q289" s="198">
        <f t="shared" si="32"/>
        <v>0</v>
      </c>
      <c r="R289" s="199">
        <f t="shared" si="33"/>
        <v>0</v>
      </c>
      <c r="S289" s="194"/>
    </row>
    <row r="290" spans="1:19" ht="45" customHeight="1" x14ac:dyDescent="0.25">
      <c r="A290" s="188"/>
      <c r="B290" s="189">
        <v>278</v>
      </c>
      <c r="C290" s="190"/>
      <c r="D290" s="187"/>
      <c r="E290" s="191"/>
      <c r="F290" s="191"/>
      <c r="G290" s="192"/>
      <c r="H290" s="193"/>
      <c r="I290" s="193"/>
      <c r="J290" s="193"/>
      <c r="K290" s="197"/>
      <c r="L290" s="198">
        <f t="shared" si="36"/>
        <v>0</v>
      </c>
      <c r="M290" s="198">
        <f t="shared" si="37"/>
        <v>0</v>
      </c>
      <c r="N290" s="198">
        <f t="shared" si="31"/>
        <v>0</v>
      </c>
      <c r="O290" s="198">
        <f t="shared" si="34"/>
        <v>0</v>
      </c>
      <c r="P290" s="198">
        <f t="shared" si="35"/>
        <v>0</v>
      </c>
      <c r="Q290" s="198">
        <f t="shared" si="32"/>
        <v>0</v>
      </c>
      <c r="R290" s="199">
        <f t="shared" si="33"/>
        <v>0</v>
      </c>
      <c r="S290" s="194"/>
    </row>
    <row r="291" spans="1:19" ht="45" customHeight="1" x14ac:dyDescent="0.25">
      <c r="A291" s="188"/>
      <c r="B291" s="189">
        <v>279</v>
      </c>
      <c r="C291" s="190"/>
      <c r="D291" s="187"/>
      <c r="E291" s="191"/>
      <c r="F291" s="191"/>
      <c r="G291" s="192"/>
      <c r="H291" s="193"/>
      <c r="I291" s="193"/>
      <c r="J291" s="193"/>
      <c r="K291" s="197"/>
      <c r="L291" s="198">
        <f t="shared" si="36"/>
        <v>0</v>
      </c>
      <c r="M291" s="198">
        <f t="shared" si="37"/>
        <v>0</v>
      </c>
      <c r="N291" s="198">
        <f t="shared" si="31"/>
        <v>0</v>
      </c>
      <c r="O291" s="198">
        <f t="shared" si="34"/>
        <v>0</v>
      </c>
      <c r="P291" s="198">
        <f t="shared" si="35"/>
        <v>0</v>
      </c>
      <c r="Q291" s="198">
        <f t="shared" si="32"/>
        <v>0</v>
      </c>
      <c r="R291" s="199">
        <f t="shared" si="33"/>
        <v>0</v>
      </c>
      <c r="S291" s="194"/>
    </row>
    <row r="292" spans="1:19" ht="45" customHeight="1" x14ac:dyDescent="0.25">
      <c r="A292" s="188"/>
      <c r="B292" s="189">
        <v>280</v>
      </c>
      <c r="C292" s="190"/>
      <c r="D292" s="187"/>
      <c r="E292" s="191"/>
      <c r="F292" s="191"/>
      <c r="G292" s="192"/>
      <c r="H292" s="193"/>
      <c r="I292" s="193"/>
      <c r="J292" s="193"/>
      <c r="K292" s="197"/>
      <c r="L292" s="198">
        <f t="shared" ref="L292:L355" si="38">IF(H292&gt;0,K292*0.3,0)</f>
        <v>0</v>
      </c>
      <c r="M292" s="198">
        <f t="shared" ref="M292:M355" si="39">IF(I292&gt;0,K292*0.5,0)</f>
        <v>0</v>
      </c>
      <c r="N292" s="198">
        <f t="shared" si="31"/>
        <v>0</v>
      </c>
      <c r="O292" s="198">
        <f t="shared" si="0"/>
        <v>0</v>
      </c>
      <c r="P292" s="198">
        <f t="shared" si="1"/>
        <v>0</v>
      </c>
      <c r="Q292" s="198">
        <f t="shared" si="32"/>
        <v>0</v>
      </c>
      <c r="R292" s="199">
        <f t="shared" si="33"/>
        <v>0</v>
      </c>
      <c r="S292" s="194"/>
    </row>
    <row r="293" spans="1:19" ht="45" customHeight="1" x14ac:dyDescent="0.25">
      <c r="A293" s="188"/>
      <c r="B293" s="189">
        <v>281</v>
      </c>
      <c r="C293" s="190"/>
      <c r="D293" s="187"/>
      <c r="E293" s="191"/>
      <c r="F293" s="191"/>
      <c r="G293" s="192"/>
      <c r="H293" s="193"/>
      <c r="I293" s="193"/>
      <c r="J293" s="193"/>
      <c r="K293" s="197"/>
      <c r="L293" s="198">
        <f t="shared" si="38"/>
        <v>0</v>
      </c>
      <c r="M293" s="198">
        <f t="shared" si="39"/>
        <v>0</v>
      </c>
      <c r="N293" s="198">
        <f t="shared" si="31"/>
        <v>0</v>
      </c>
      <c r="O293" s="198">
        <f t="shared" si="0"/>
        <v>0</v>
      </c>
      <c r="P293" s="198">
        <f t="shared" si="1"/>
        <v>0</v>
      </c>
      <c r="Q293" s="198">
        <f t="shared" si="32"/>
        <v>0</v>
      </c>
      <c r="R293" s="199">
        <f t="shared" si="33"/>
        <v>0</v>
      </c>
      <c r="S293" s="194"/>
    </row>
    <row r="294" spans="1:19" ht="45" customHeight="1" x14ac:dyDescent="0.25">
      <c r="A294" s="188"/>
      <c r="B294" s="189">
        <v>282</v>
      </c>
      <c r="C294" s="190"/>
      <c r="D294" s="187"/>
      <c r="E294" s="191"/>
      <c r="F294" s="191"/>
      <c r="G294" s="192"/>
      <c r="H294" s="193"/>
      <c r="I294" s="193"/>
      <c r="J294" s="193"/>
      <c r="K294" s="197"/>
      <c r="L294" s="198">
        <f t="shared" si="38"/>
        <v>0</v>
      </c>
      <c r="M294" s="198">
        <f t="shared" si="39"/>
        <v>0</v>
      </c>
      <c r="N294" s="198">
        <f t="shared" si="31"/>
        <v>0</v>
      </c>
      <c r="O294" s="198">
        <f t="shared" si="0"/>
        <v>0</v>
      </c>
      <c r="P294" s="198">
        <f t="shared" si="1"/>
        <v>0</v>
      </c>
      <c r="Q294" s="198">
        <f t="shared" si="32"/>
        <v>0</v>
      </c>
      <c r="R294" s="199">
        <f t="shared" si="33"/>
        <v>0</v>
      </c>
      <c r="S294" s="194"/>
    </row>
    <row r="295" spans="1:19" ht="45" customHeight="1" x14ac:dyDescent="0.25">
      <c r="A295" s="188"/>
      <c r="B295" s="189">
        <v>283</v>
      </c>
      <c r="C295" s="190"/>
      <c r="D295" s="187"/>
      <c r="E295" s="191"/>
      <c r="F295" s="191"/>
      <c r="G295" s="192"/>
      <c r="H295" s="193"/>
      <c r="I295" s="193"/>
      <c r="J295" s="193"/>
      <c r="K295" s="197"/>
      <c r="L295" s="198">
        <f t="shared" si="38"/>
        <v>0</v>
      </c>
      <c r="M295" s="198">
        <f t="shared" si="39"/>
        <v>0</v>
      </c>
      <c r="N295" s="198">
        <f t="shared" si="31"/>
        <v>0</v>
      </c>
      <c r="O295" s="198">
        <f t="shared" si="0"/>
        <v>0</v>
      </c>
      <c r="P295" s="198">
        <f t="shared" si="1"/>
        <v>0</v>
      </c>
      <c r="Q295" s="198">
        <f t="shared" si="32"/>
        <v>0</v>
      </c>
      <c r="R295" s="199">
        <f t="shared" si="33"/>
        <v>0</v>
      </c>
      <c r="S295" s="194"/>
    </row>
    <row r="296" spans="1:19" ht="45" customHeight="1" x14ac:dyDescent="0.25">
      <c r="A296" s="188"/>
      <c r="B296" s="189">
        <v>284</v>
      </c>
      <c r="C296" s="190"/>
      <c r="D296" s="187"/>
      <c r="E296" s="191"/>
      <c r="F296" s="191"/>
      <c r="G296" s="192"/>
      <c r="H296" s="193"/>
      <c r="I296" s="193"/>
      <c r="J296" s="193"/>
      <c r="K296" s="197"/>
      <c r="L296" s="198">
        <f t="shared" si="38"/>
        <v>0</v>
      </c>
      <c r="M296" s="198">
        <f t="shared" si="39"/>
        <v>0</v>
      </c>
      <c r="N296" s="198">
        <f t="shared" si="31"/>
        <v>0</v>
      </c>
      <c r="O296" s="198">
        <f t="shared" si="0"/>
        <v>0</v>
      </c>
      <c r="P296" s="198">
        <f t="shared" si="1"/>
        <v>0</v>
      </c>
      <c r="Q296" s="198">
        <f t="shared" si="32"/>
        <v>0</v>
      </c>
      <c r="R296" s="199">
        <f t="shared" si="33"/>
        <v>0</v>
      </c>
      <c r="S296" s="194"/>
    </row>
    <row r="297" spans="1:19" ht="45" customHeight="1" x14ac:dyDescent="0.25">
      <c r="A297" s="188"/>
      <c r="B297" s="189">
        <v>285</v>
      </c>
      <c r="C297" s="190"/>
      <c r="D297" s="187"/>
      <c r="E297" s="191"/>
      <c r="F297" s="191"/>
      <c r="G297" s="192"/>
      <c r="H297" s="193"/>
      <c r="I297" s="193"/>
      <c r="J297" s="193"/>
      <c r="K297" s="197"/>
      <c r="L297" s="198">
        <f t="shared" si="38"/>
        <v>0</v>
      </c>
      <c r="M297" s="198">
        <f t="shared" si="39"/>
        <v>0</v>
      </c>
      <c r="N297" s="198">
        <f t="shared" si="31"/>
        <v>0</v>
      </c>
      <c r="O297" s="198">
        <f t="shared" si="0"/>
        <v>0</v>
      </c>
      <c r="P297" s="198">
        <f t="shared" si="1"/>
        <v>0</v>
      </c>
      <c r="Q297" s="198">
        <f t="shared" si="32"/>
        <v>0</v>
      </c>
      <c r="R297" s="199">
        <f t="shared" si="33"/>
        <v>0</v>
      </c>
      <c r="S297" s="194"/>
    </row>
    <row r="298" spans="1:19" ht="45" customHeight="1" x14ac:dyDescent="0.25">
      <c r="A298" s="188"/>
      <c r="B298" s="189">
        <v>286</v>
      </c>
      <c r="C298" s="190"/>
      <c r="D298" s="187"/>
      <c r="E298" s="191"/>
      <c r="F298" s="191"/>
      <c r="G298" s="192"/>
      <c r="H298" s="193"/>
      <c r="I298" s="193"/>
      <c r="J298" s="193"/>
      <c r="K298" s="197"/>
      <c r="L298" s="198">
        <f t="shared" si="38"/>
        <v>0</v>
      </c>
      <c r="M298" s="198">
        <f t="shared" si="39"/>
        <v>0</v>
      </c>
      <c r="N298" s="198">
        <f t="shared" si="31"/>
        <v>0</v>
      </c>
      <c r="O298" s="198">
        <f t="shared" si="0"/>
        <v>0</v>
      </c>
      <c r="P298" s="198">
        <f t="shared" si="1"/>
        <v>0</v>
      </c>
      <c r="Q298" s="198">
        <f t="shared" si="32"/>
        <v>0</v>
      </c>
      <c r="R298" s="199">
        <f t="shared" si="33"/>
        <v>0</v>
      </c>
      <c r="S298" s="194"/>
    </row>
    <row r="299" spans="1:19" ht="45" customHeight="1" x14ac:dyDescent="0.25">
      <c r="A299" s="188"/>
      <c r="B299" s="189">
        <v>287</v>
      </c>
      <c r="C299" s="190"/>
      <c r="D299" s="187"/>
      <c r="E299" s="191"/>
      <c r="F299" s="191"/>
      <c r="G299" s="192"/>
      <c r="H299" s="193"/>
      <c r="I299" s="193"/>
      <c r="J299" s="193"/>
      <c r="K299" s="197"/>
      <c r="L299" s="198">
        <f t="shared" si="38"/>
        <v>0</v>
      </c>
      <c r="M299" s="198">
        <f t="shared" si="39"/>
        <v>0</v>
      </c>
      <c r="N299" s="198">
        <f t="shared" si="31"/>
        <v>0</v>
      </c>
      <c r="O299" s="198">
        <f t="shared" si="0"/>
        <v>0</v>
      </c>
      <c r="P299" s="198">
        <f t="shared" si="1"/>
        <v>0</v>
      </c>
      <c r="Q299" s="198">
        <f t="shared" si="32"/>
        <v>0</v>
      </c>
      <c r="R299" s="199">
        <f t="shared" si="33"/>
        <v>0</v>
      </c>
      <c r="S299" s="194"/>
    </row>
    <row r="300" spans="1:19" ht="45" customHeight="1" x14ac:dyDescent="0.25">
      <c r="A300" s="188"/>
      <c r="B300" s="189">
        <v>288</v>
      </c>
      <c r="C300" s="190"/>
      <c r="D300" s="187"/>
      <c r="E300" s="191"/>
      <c r="F300" s="191"/>
      <c r="G300" s="192"/>
      <c r="H300" s="193"/>
      <c r="I300" s="193"/>
      <c r="J300" s="193"/>
      <c r="K300" s="197"/>
      <c r="L300" s="198">
        <f t="shared" si="38"/>
        <v>0</v>
      </c>
      <c r="M300" s="198">
        <f t="shared" si="39"/>
        <v>0</v>
      </c>
      <c r="N300" s="198">
        <f t="shared" si="31"/>
        <v>0</v>
      </c>
      <c r="O300" s="198">
        <f t="shared" si="0"/>
        <v>0</v>
      </c>
      <c r="P300" s="198">
        <f t="shared" si="1"/>
        <v>0</v>
      </c>
      <c r="Q300" s="198">
        <f t="shared" si="32"/>
        <v>0</v>
      </c>
      <c r="R300" s="199">
        <f t="shared" si="33"/>
        <v>0</v>
      </c>
      <c r="S300" s="194"/>
    </row>
    <row r="301" spans="1:19" ht="45" customHeight="1" x14ac:dyDescent="0.25">
      <c r="A301" s="188"/>
      <c r="B301" s="189">
        <v>289</v>
      </c>
      <c r="C301" s="190"/>
      <c r="D301" s="187"/>
      <c r="E301" s="191"/>
      <c r="F301" s="191"/>
      <c r="G301" s="192"/>
      <c r="H301" s="193"/>
      <c r="I301" s="193"/>
      <c r="J301" s="193"/>
      <c r="K301" s="197"/>
      <c r="L301" s="198">
        <f t="shared" si="38"/>
        <v>0</v>
      </c>
      <c r="M301" s="198">
        <f t="shared" si="39"/>
        <v>0</v>
      </c>
      <c r="N301" s="198">
        <f t="shared" si="31"/>
        <v>0</v>
      </c>
      <c r="O301" s="198">
        <f t="shared" si="0"/>
        <v>0</v>
      </c>
      <c r="P301" s="198">
        <f t="shared" si="1"/>
        <v>0</v>
      </c>
      <c r="Q301" s="198">
        <f t="shared" si="32"/>
        <v>0</v>
      </c>
      <c r="R301" s="199">
        <f t="shared" si="33"/>
        <v>0</v>
      </c>
      <c r="S301" s="194"/>
    </row>
    <row r="302" spans="1:19" ht="45" customHeight="1" x14ac:dyDescent="0.25">
      <c r="A302" s="188"/>
      <c r="B302" s="189">
        <v>290</v>
      </c>
      <c r="C302" s="190"/>
      <c r="D302" s="187"/>
      <c r="E302" s="191"/>
      <c r="F302" s="191"/>
      <c r="G302" s="192"/>
      <c r="H302" s="193"/>
      <c r="I302" s="193"/>
      <c r="J302" s="193"/>
      <c r="K302" s="197"/>
      <c r="L302" s="198">
        <f t="shared" si="38"/>
        <v>0</v>
      </c>
      <c r="M302" s="198">
        <f t="shared" si="39"/>
        <v>0</v>
      </c>
      <c r="N302" s="198">
        <f t="shared" si="31"/>
        <v>0</v>
      </c>
      <c r="O302" s="198">
        <f t="shared" si="0"/>
        <v>0</v>
      </c>
      <c r="P302" s="198">
        <f t="shared" si="1"/>
        <v>0</v>
      </c>
      <c r="Q302" s="198">
        <f t="shared" si="32"/>
        <v>0</v>
      </c>
      <c r="R302" s="199">
        <f t="shared" si="33"/>
        <v>0</v>
      </c>
      <c r="S302" s="194"/>
    </row>
    <row r="303" spans="1:19" ht="45" customHeight="1" x14ac:dyDescent="0.25">
      <c r="A303" s="188"/>
      <c r="B303" s="189">
        <v>291</v>
      </c>
      <c r="C303" s="190"/>
      <c r="D303" s="187"/>
      <c r="E303" s="191"/>
      <c r="F303" s="191"/>
      <c r="G303" s="192"/>
      <c r="H303" s="193"/>
      <c r="I303" s="193"/>
      <c r="J303" s="193"/>
      <c r="K303" s="197"/>
      <c r="L303" s="198">
        <f t="shared" si="38"/>
        <v>0</v>
      </c>
      <c r="M303" s="198">
        <f t="shared" si="39"/>
        <v>0</v>
      </c>
      <c r="N303" s="198">
        <f t="shared" si="31"/>
        <v>0</v>
      </c>
      <c r="O303" s="198">
        <f t="shared" si="0"/>
        <v>0</v>
      </c>
      <c r="P303" s="198">
        <f t="shared" si="1"/>
        <v>0</v>
      </c>
      <c r="Q303" s="198">
        <f t="shared" si="32"/>
        <v>0</v>
      </c>
      <c r="R303" s="199">
        <f t="shared" si="33"/>
        <v>0</v>
      </c>
      <c r="S303" s="194"/>
    </row>
    <row r="304" spans="1:19" ht="45" customHeight="1" x14ac:dyDescent="0.25">
      <c r="A304" s="188"/>
      <c r="B304" s="189">
        <v>292</v>
      </c>
      <c r="C304" s="190"/>
      <c r="D304" s="187"/>
      <c r="E304" s="191"/>
      <c r="F304" s="191"/>
      <c r="G304" s="192"/>
      <c r="H304" s="193"/>
      <c r="I304" s="193"/>
      <c r="J304" s="193"/>
      <c r="K304" s="197"/>
      <c r="L304" s="198">
        <f t="shared" si="38"/>
        <v>0</v>
      </c>
      <c r="M304" s="198">
        <f t="shared" si="39"/>
        <v>0</v>
      </c>
      <c r="N304" s="198">
        <f t="shared" si="31"/>
        <v>0</v>
      </c>
      <c r="O304" s="198">
        <f t="shared" si="0"/>
        <v>0</v>
      </c>
      <c r="P304" s="198">
        <f t="shared" si="1"/>
        <v>0</v>
      </c>
      <c r="Q304" s="198">
        <f t="shared" si="32"/>
        <v>0</v>
      </c>
      <c r="R304" s="199">
        <f t="shared" si="33"/>
        <v>0</v>
      </c>
      <c r="S304" s="194"/>
    </row>
    <row r="305" spans="1:19" ht="45" customHeight="1" x14ac:dyDescent="0.25">
      <c r="A305" s="188"/>
      <c r="B305" s="189">
        <v>293</v>
      </c>
      <c r="C305" s="190"/>
      <c r="D305" s="187"/>
      <c r="E305" s="191"/>
      <c r="F305" s="191"/>
      <c r="G305" s="192"/>
      <c r="H305" s="193"/>
      <c r="I305" s="193"/>
      <c r="J305" s="193"/>
      <c r="K305" s="197"/>
      <c r="L305" s="198">
        <f t="shared" si="38"/>
        <v>0</v>
      </c>
      <c r="M305" s="198">
        <f t="shared" si="39"/>
        <v>0</v>
      </c>
      <c r="N305" s="198">
        <f t="shared" si="31"/>
        <v>0</v>
      </c>
      <c r="O305" s="198">
        <f t="shared" si="0"/>
        <v>0</v>
      </c>
      <c r="P305" s="198">
        <f t="shared" si="1"/>
        <v>0</v>
      </c>
      <c r="Q305" s="198">
        <f t="shared" si="32"/>
        <v>0</v>
      </c>
      <c r="R305" s="199">
        <f t="shared" si="33"/>
        <v>0</v>
      </c>
      <c r="S305" s="194"/>
    </row>
    <row r="306" spans="1:19" ht="45" customHeight="1" x14ac:dyDescent="0.25">
      <c r="A306" s="188"/>
      <c r="B306" s="189">
        <v>294</v>
      </c>
      <c r="C306" s="190"/>
      <c r="D306" s="187"/>
      <c r="E306" s="191"/>
      <c r="F306" s="191"/>
      <c r="G306" s="192"/>
      <c r="H306" s="193"/>
      <c r="I306" s="193"/>
      <c r="J306" s="193"/>
      <c r="K306" s="197"/>
      <c r="L306" s="198">
        <f t="shared" si="38"/>
        <v>0</v>
      </c>
      <c r="M306" s="198">
        <f t="shared" si="39"/>
        <v>0</v>
      </c>
      <c r="N306" s="198">
        <f t="shared" si="31"/>
        <v>0</v>
      </c>
      <c r="O306" s="198">
        <f t="shared" si="0"/>
        <v>0</v>
      </c>
      <c r="P306" s="198">
        <f t="shared" si="1"/>
        <v>0</v>
      </c>
      <c r="Q306" s="198">
        <f t="shared" si="32"/>
        <v>0</v>
      </c>
      <c r="R306" s="199">
        <f t="shared" si="33"/>
        <v>0</v>
      </c>
      <c r="S306" s="194"/>
    </row>
    <row r="307" spans="1:19" ht="45" customHeight="1" x14ac:dyDescent="0.25">
      <c r="A307" s="188"/>
      <c r="B307" s="189">
        <v>295</v>
      </c>
      <c r="C307" s="190"/>
      <c r="D307" s="187"/>
      <c r="E307" s="191"/>
      <c r="F307" s="191"/>
      <c r="G307" s="192"/>
      <c r="H307" s="193"/>
      <c r="I307" s="193"/>
      <c r="J307" s="193"/>
      <c r="K307" s="197"/>
      <c r="L307" s="198">
        <f t="shared" si="38"/>
        <v>0</v>
      </c>
      <c r="M307" s="198">
        <f t="shared" si="39"/>
        <v>0</v>
      </c>
      <c r="N307" s="198">
        <f t="shared" si="31"/>
        <v>0</v>
      </c>
      <c r="O307" s="198">
        <f t="shared" si="0"/>
        <v>0</v>
      </c>
      <c r="P307" s="198">
        <f t="shared" si="1"/>
        <v>0</v>
      </c>
      <c r="Q307" s="198">
        <f t="shared" si="32"/>
        <v>0</v>
      </c>
      <c r="R307" s="199">
        <f t="shared" si="33"/>
        <v>0</v>
      </c>
      <c r="S307" s="194"/>
    </row>
    <row r="308" spans="1:19" ht="45" customHeight="1" x14ac:dyDescent="0.25">
      <c r="A308" s="188"/>
      <c r="B308" s="189">
        <v>296</v>
      </c>
      <c r="C308" s="190"/>
      <c r="D308" s="187"/>
      <c r="E308" s="191"/>
      <c r="F308" s="191"/>
      <c r="G308" s="192"/>
      <c r="H308" s="193"/>
      <c r="I308" s="193"/>
      <c r="J308" s="193"/>
      <c r="K308" s="197"/>
      <c r="L308" s="198">
        <f t="shared" si="38"/>
        <v>0</v>
      </c>
      <c r="M308" s="198">
        <f t="shared" si="39"/>
        <v>0</v>
      </c>
      <c r="N308" s="198">
        <f t="shared" si="31"/>
        <v>0</v>
      </c>
      <c r="O308" s="198">
        <f t="shared" si="0"/>
        <v>0</v>
      </c>
      <c r="P308" s="198">
        <f t="shared" si="1"/>
        <v>0</v>
      </c>
      <c r="Q308" s="198">
        <f t="shared" si="32"/>
        <v>0</v>
      </c>
      <c r="R308" s="199">
        <f t="shared" si="33"/>
        <v>0</v>
      </c>
      <c r="S308" s="194"/>
    </row>
    <row r="309" spans="1:19" ht="45" customHeight="1" x14ac:dyDescent="0.25">
      <c r="A309" s="188"/>
      <c r="B309" s="189">
        <v>297</v>
      </c>
      <c r="C309" s="190"/>
      <c r="D309" s="187"/>
      <c r="E309" s="191"/>
      <c r="F309" s="191"/>
      <c r="G309" s="192"/>
      <c r="H309" s="193"/>
      <c r="I309" s="193"/>
      <c r="J309" s="193"/>
      <c r="K309" s="197"/>
      <c r="L309" s="198">
        <f t="shared" si="38"/>
        <v>0</v>
      </c>
      <c r="M309" s="198">
        <f t="shared" si="39"/>
        <v>0</v>
      </c>
      <c r="N309" s="198">
        <f t="shared" si="31"/>
        <v>0</v>
      </c>
      <c r="O309" s="198">
        <f t="shared" si="0"/>
        <v>0</v>
      </c>
      <c r="P309" s="198">
        <f t="shared" si="1"/>
        <v>0</v>
      </c>
      <c r="Q309" s="198">
        <f t="shared" si="32"/>
        <v>0</v>
      </c>
      <c r="R309" s="199">
        <f t="shared" si="33"/>
        <v>0</v>
      </c>
      <c r="S309" s="194"/>
    </row>
    <row r="310" spans="1:19" ht="45" customHeight="1" x14ac:dyDescent="0.25">
      <c r="A310" s="188"/>
      <c r="B310" s="189">
        <v>298</v>
      </c>
      <c r="C310" s="190"/>
      <c r="D310" s="187"/>
      <c r="E310" s="191"/>
      <c r="F310" s="191"/>
      <c r="G310" s="192"/>
      <c r="H310" s="193"/>
      <c r="I310" s="193"/>
      <c r="J310" s="193"/>
      <c r="K310" s="197"/>
      <c r="L310" s="198">
        <f t="shared" si="38"/>
        <v>0</v>
      </c>
      <c r="M310" s="198">
        <f t="shared" si="39"/>
        <v>0</v>
      </c>
      <c r="N310" s="198">
        <f t="shared" si="31"/>
        <v>0</v>
      </c>
      <c r="O310" s="198">
        <f t="shared" si="0"/>
        <v>0</v>
      </c>
      <c r="P310" s="198">
        <f t="shared" si="1"/>
        <v>0</v>
      </c>
      <c r="Q310" s="198">
        <f t="shared" si="32"/>
        <v>0</v>
      </c>
      <c r="R310" s="199">
        <f t="shared" si="33"/>
        <v>0</v>
      </c>
      <c r="S310" s="194"/>
    </row>
    <row r="311" spans="1:19" ht="45" customHeight="1" x14ac:dyDescent="0.25">
      <c r="A311" s="188"/>
      <c r="B311" s="189">
        <v>299</v>
      </c>
      <c r="C311" s="190"/>
      <c r="D311" s="187"/>
      <c r="E311" s="191"/>
      <c r="F311" s="191"/>
      <c r="G311" s="192"/>
      <c r="H311" s="193"/>
      <c r="I311" s="193"/>
      <c r="J311" s="193"/>
      <c r="K311" s="197"/>
      <c r="L311" s="198">
        <f t="shared" si="38"/>
        <v>0</v>
      </c>
      <c r="M311" s="198">
        <f t="shared" si="39"/>
        <v>0</v>
      </c>
      <c r="N311" s="198">
        <f t="shared" si="31"/>
        <v>0</v>
      </c>
      <c r="O311" s="198">
        <f t="shared" si="0"/>
        <v>0</v>
      </c>
      <c r="P311" s="198">
        <f t="shared" si="1"/>
        <v>0</v>
      </c>
      <c r="Q311" s="198">
        <f t="shared" si="32"/>
        <v>0</v>
      </c>
      <c r="R311" s="199">
        <f t="shared" si="33"/>
        <v>0</v>
      </c>
      <c r="S311" s="194"/>
    </row>
    <row r="312" spans="1:19" ht="45" customHeight="1" x14ac:dyDescent="0.25">
      <c r="A312" s="188"/>
      <c r="B312" s="189">
        <v>300</v>
      </c>
      <c r="C312" s="190"/>
      <c r="D312" s="187"/>
      <c r="E312" s="191"/>
      <c r="F312" s="191"/>
      <c r="G312" s="192"/>
      <c r="H312" s="193"/>
      <c r="I312" s="193"/>
      <c r="J312" s="193"/>
      <c r="K312" s="197"/>
      <c r="L312" s="198">
        <f t="shared" si="38"/>
        <v>0</v>
      </c>
      <c r="M312" s="198">
        <f t="shared" si="39"/>
        <v>0</v>
      </c>
      <c r="N312" s="198">
        <f t="shared" si="31"/>
        <v>0</v>
      </c>
      <c r="O312" s="198">
        <f t="shared" si="0"/>
        <v>0</v>
      </c>
      <c r="P312" s="198">
        <f t="shared" si="1"/>
        <v>0</v>
      </c>
      <c r="Q312" s="198">
        <f t="shared" si="32"/>
        <v>0</v>
      </c>
      <c r="R312" s="199">
        <f t="shared" si="33"/>
        <v>0</v>
      </c>
      <c r="S312" s="194"/>
    </row>
    <row r="313" spans="1:19" ht="45" customHeight="1" x14ac:dyDescent="0.25">
      <c r="A313" s="188"/>
      <c r="B313" s="189">
        <v>301</v>
      </c>
      <c r="C313" s="190"/>
      <c r="D313" s="187"/>
      <c r="E313" s="191"/>
      <c r="F313" s="191"/>
      <c r="G313" s="192"/>
      <c r="H313" s="193"/>
      <c r="I313" s="193"/>
      <c r="J313" s="193"/>
      <c r="K313" s="197"/>
      <c r="L313" s="198">
        <f t="shared" si="38"/>
        <v>0</v>
      </c>
      <c r="M313" s="198">
        <f t="shared" si="39"/>
        <v>0</v>
      </c>
      <c r="N313" s="198">
        <f t="shared" si="31"/>
        <v>0</v>
      </c>
      <c r="O313" s="198">
        <f t="shared" si="0"/>
        <v>0</v>
      </c>
      <c r="P313" s="198">
        <f t="shared" si="1"/>
        <v>0</v>
      </c>
      <c r="Q313" s="198">
        <f t="shared" si="32"/>
        <v>0</v>
      </c>
      <c r="R313" s="199">
        <f t="shared" si="33"/>
        <v>0</v>
      </c>
      <c r="S313" s="194"/>
    </row>
    <row r="314" spans="1:19" ht="45" customHeight="1" x14ac:dyDescent="0.25">
      <c r="A314" s="188"/>
      <c r="B314" s="189">
        <v>302</v>
      </c>
      <c r="C314" s="190"/>
      <c r="D314" s="187"/>
      <c r="E314" s="191"/>
      <c r="F314" s="191"/>
      <c r="G314" s="192"/>
      <c r="H314" s="193"/>
      <c r="I314" s="193"/>
      <c r="J314" s="193"/>
      <c r="K314" s="197"/>
      <c r="L314" s="198">
        <f t="shared" si="38"/>
        <v>0</v>
      </c>
      <c r="M314" s="198">
        <f t="shared" si="39"/>
        <v>0</v>
      </c>
      <c r="N314" s="198">
        <f t="shared" si="31"/>
        <v>0</v>
      </c>
      <c r="O314" s="198">
        <f t="shared" si="0"/>
        <v>0</v>
      </c>
      <c r="P314" s="198">
        <f t="shared" si="1"/>
        <v>0</v>
      </c>
      <c r="Q314" s="198">
        <f t="shared" si="32"/>
        <v>0</v>
      </c>
      <c r="R314" s="199">
        <f t="shared" si="33"/>
        <v>0</v>
      </c>
      <c r="S314" s="194"/>
    </row>
    <row r="315" spans="1:19" ht="45" customHeight="1" x14ac:dyDescent="0.25">
      <c r="A315" s="188"/>
      <c r="B315" s="189">
        <v>303</v>
      </c>
      <c r="C315" s="190"/>
      <c r="D315" s="187"/>
      <c r="E315" s="191"/>
      <c r="F315" s="191"/>
      <c r="G315" s="192"/>
      <c r="H315" s="193"/>
      <c r="I315" s="193"/>
      <c r="J315" s="193"/>
      <c r="K315" s="197"/>
      <c r="L315" s="198">
        <f t="shared" si="38"/>
        <v>0</v>
      </c>
      <c r="M315" s="198">
        <f t="shared" si="39"/>
        <v>0</v>
      </c>
      <c r="N315" s="198">
        <f t="shared" si="31"/>
        <v>0</v>
      </c>
      <c r="O315" s="198">
        <f t="shared" si="0"/>
        <v>0</v>
      </c>
      <c r="P315" s="198">
        <f t="shared" si="1"/>
        <v>0</v>
      </c>
      <c r="Q315" s="198">
        <f t="shared" si="32"/>
        <v>0</v>
      </c>
      <c r="R315" s="199">
        <f t="shared" si="33"/>
        <v>0</v>
      </c>
      <c r="S315" s="194"/>
    </row>
    <row r="316" spans="1:19" ht="45" customHeight="1" x14ac:dyDescent="0.25">
      <c r="A316" s="188"/>
      <c r="B316" s="189">
        <v>304</v>
      </c>
      <c r="C316" s="190"/>
      <c r="D316" s="187"/>
      <c r="E316" s="191"/>
      <c r="F316" s="191"/>
      <c r="G316" s="192"/>
      <c r="H316" s="193"/>
      <c r="I316" s="193"/>
      <c r="J316" s="193"/>
      <c r="K316" s="197"/>
      <c r="L316" s="198">
        <f t="shared" si="38"/>
        <v>0</v>
      </c>
      <c r="M316" s="198">
        <f t="shared" si="39"/>
        <v>0</v>
      </c>
      <c r="N316" s="198">
        <f t="shared" si="31"/>
        <v>0</v>
      </c>
      <c r="O316" s="198">
        <f t="shared" si="0"/>
        <v>0</v>
      </c>
      <c r="P316" s="198">
        <f t="shared" si="1"/>
        <v>0</v>
      </c>
      <c r="Q316" s="198">
        <f t="shared" si="32"/>
        <v>0</v>
      </c>
      <c r="R316" s="199">
        <f t="shared" si="33"/>
        <v>0</v>
      </c>
      <c r="S316" s="194"/>
    </row>
    <row r="317" spans="1:19" ht="45" customHeight="1" x14ac:dyDescent="0.25">
      <c r="A317" s="188"/>
      <c r="B317" s="189">
        <v>305</v>
      </c>
      <c r="C317" s="190"/>
      <c r="D317" s="187"/>
      <c r="E317" s="191"/>
      <c r="F317" s="191"/>
      <c r="G317" s="192"/>
      <c r="H317" s="193"/>
      <c r="I317" s="193"/>
      <c r="J317" s="193"/>
      <c r="K317" s="197"/>
      <c r="L317" s="198">
        <f t="shared" si="38"/>
        <v>0</v>
      </c>
      <c r="M317" s="198">
        <f t="shared" si="39"/>
        <v>0</v>
      </c>
      <c r="N317" s="198">
        <f t="shared" si="31"/>
        <v>0</v>
      </c>
      <c r="O317" s="198">
        <f t="shared" si="0"/>
        <v>0</v>
      </c>
      <c r="P317" s="198">
        <f t="shared" si="1"/>
        <v>0</v>
      </c>
      <c r="Q317" s="198">
        <f t="shared" si="32"/>
        <v>0</v>
      </c>
      <c r="R317" s="199">
        <f t="shared" si="33"/>
        <v>0</v>
      </c>
      <c r="S317" s="194"/>
    </row>
    <row r="318" spans="1:19" ht="45" customHeight="1" x14ac:dyDescent="0.25">
      <c r="A318" s="188"/>
      <c r="B318" s="189">
        <v>306</v>
      </c>
      <c r="C318" s="190"/>
      <c r="D318" s="187"/>
      <c r="E318" s="191"/>
      <c r="F318" s="191"/>
      <c r="G318" s="192"/>
      <c r="H318" s="193"/>
      <c r="I318" s="193"/>
      <c r="J318" s="193"/>
      <c r="K318" s="197"/>
      <c r="L318" s="198">
        <f t="shared" si="38"/>
        <v>0</v>
      </c>
      <c r="M318" s="198">
        <f t="shared" si="39"/>
        <v>0</v>
      </c>
      <c r="N318" s="198">
        <f t="shared" si="31"/>
        <v>0</v>
      </c>
      <c r="O318" s="198">
        <f t="shared" si="0"/>
        <v>0</v>
      </c>
      <c r="P318" s="198">
        <f t="shared" si="1"/>
        <v>0</v>
      </c>
      <c r="Q318" s="198">
        <f t="shared" si="32"/>
        <v>0</v>
      </c>
      <c r="R318" s="199">
        <f t="shared" si="33"/>
        <v>0</v>
      </c>
      <c r="S318" s="194"/>
    </row>
    <row r="319" spans="1:19" ht="45" customHeight="1" x14ac:dyDescent="0.25">
      <c r="A319" s="188"/>
      <c r="B319" s="189">
        <v>307</v>
      </c>
      <c r="C319" s="190"/>
      <c r="D319" s="187"/>
      <c r="E319" s="191"/>
      <c r="F319" s="191"/>
      <c r="G319" s="192"/>
      <c r="H319" s="193"/>
      <c r="I319" s="193"/>
      <c r="J319" s="193"/>
      <c r="K319" s="197"/>
      <c r="L319" s="198">
        <f t="shared" si="38"/>
        <v>0</v>
      </c>
      <c r="M319" s="198">
        <f t="shared" si="39"/>
        <v>0</v>
      </c>
      <c r="N319" s="198">
        <f t="shared" si="31"/>
        <v>0</v>
      </c>
      <c r="O319" s="198">
        <f t="shared" si="0"/>
        <v>0</v>
      </c>
      <c r="P319" s="198">
        <f t="shared" si="1"/>
        <v>0</v>
      </c>
      <c r="Q319" s="198">
        <f t="shared" si="32"/>
        <v>0</v>
      </c>
      <c r="R319" s="199">
        <f t="shared" si="33"/>
        <v>0</v>
      </c>
      <c r="S319" s="194"/>
    </row>
    <row r="320" spans="1:19" ht="45" customHeight="1" x14ac:dyDescent="0.25">
      <c r="A320" s="188"/>
      <c r="B320" s="189">
        <v>308</v>
      </c>
      <c r="C320" s="190"/>
      <c r="D320" s="187"/>
      <c r="E320" s="191"/>
      <c r="F320" s="191"/>
      <c r="G320" s="192"/>
      <c r="H320" s="193"/>
      <c r="I320" s="193"/>
      <c r="J320" s="193"/>
      <c r="K320" s="197"/>
      <c r="L320" s="198">
        <f t="shared" si="38"/>
        <v>0</v>
      </c>
      <c r="M320" s="198">
        <f t="shared" si="39"/>
        <v>0</v>
      </c>
      <c r="N320" s="198">
        <f t="shared" si="31"/>
        <v>0</v>
      </c>
      <c r="O320" s="198">
        <f t="shared" si="0"/>
        <v>0</v>
      </c>
      <c r="P320" s="198">
        <f t="shared" si="1"/>
        <v>0</v>
      </c>
      <c r="Q320" s="198">
        <f t="shared" si="32"/>
        <v>0</v>
      </c>
      <c r="R320" s="199">
        <f t="shared" si="33"/>
        <v>0</v>
      </c>
      <c r="S320" s="194"/>
    </row>
    <row r="321" spans="1:19" ht="45" customHeight="1" x14ac:dyDescent="0.25">
      <c r="A321" s="188"/>
      <c r="B321" s="189">
        <v>309</v>
      </c>
      <c r="C321" s="190"/>
      <c r="D321" s="187"/>
      <c r="E321" s="191"/>
      <c r="F321" s="191"/>
      <c r="G321" s="192"/>
      <c r="H321" s="193"/>
      <c r="I321" s="193"/>
      <c r="J321" s="193"/>
      <c r="K321" s="197"/>
      <c r="L321" s="198">
        <f t="shared" si="38"/>
        <v>0</v>
      </c>
      <c r="M321" s="198">
        <f t="shared" si="39"/>
        <v>0</v>
      </c>
      <c r="N321" s="198">
        <f t="shared" si="31"/>
        <v>0</v>
      </c>
      <c r="O321" s="198">
        <f t="shared" si="0"/>
        <v>0</v>
      </c>
      <c r="P321" s="198">
        <f t="shared" si="1"/>
        <v>0</v>
      </c>
      <c r="Q321" s="198">
        <f t="shared" si="32"/>
        <v>0</v>
      </c>
      <c r="R321" s="199">
        <f t="shared" si="33"/>
        <v>0</v>
      </c>
      <c r="S321" s="194"/>
    </row>
    <row r="322" spans="1:19" ht="45" customHeight="1" x14ac:dyDescent="0.25">
      <c r="A322" s="188"/>
      <c r="B322" s="189">
        <v>310</v>
      </c>
      <c r="C322" s="190"/>
      <c r="D322" s="187"/>
      <c r="E322" s="191"/>
      <c r="F322" s="191"/>
      <c r="G322" s="192"/>
      <c r="H322" s="193"/>
      <c r="I322" s="193"/>
      <c r="J322" s="193"/>
      <c r="K322" s="197"/>
      <c r="L322" s="198">
        <f t="shared" si="38"/>
        <v>0</v>
      </c>
      <c r="M322" s="198">
        <f t="shared" si="39"/>
        <v>0</v>
      </c>
      <c r="N322" s="198">
        <f t="shared" si="31"/>
        <v>0</v>
      </c>
      <c r="O322" s="198">
        <f t="shared" si="0"/>
        <v>0</v>
      </c>
      <c r="P322" s="198">
        <f t="shared" si="1"/>
        <v>0</v>
      </c>
      <c r="Q322" s="198">
        <f t="shared" si="32"/>
        <v>0</v>
      </c>
      <c r="R322" s="199">
        <f t="shared" si="33"/>
        <v>0</v>
      </c>
      <c r="S322" s="194"/>
    </row>
    <row r="323" spans="1:19" ht="45" customHeight="1" x14ac:dyDescent="0.25">
      <c r="A323" s="188"/>
      <c r="B323" s="189">
        <v>311</v>
      </c>
      <c r="C323" s="190"/>
      <c r="D323" s="187"/>
      <c r="E323" s="191"/>
      <c r="F323" s="191"/>
      <c r="G323" s="192"/>
      <c r="H323" s="193"/>
      <c r="I323" s="193"/>
      <c r="J323" s="193"/>
      <c r="K323" s="197"/>
      <c r="L323" s="198">
        <f t="shared" si="38"/>
        <v>0</v>
      </c>
      <c r="M323" s="198">
        <f t="shared" si="39"/>
        <v>0</v>
      </c>
      <c r="N323" s="198">
        <f t="shared" si="31"/>
        <v>0</v>
      </c>
      <c r="O323" s="198">
        <f t="shared" si="0"/>
        <v>0</v>
      </c>
      <c r="P323" s="198">
        <f t="shared" si="1"/>
        <v>0</v>
      </c>
      <c r="Q323" s="198">
        <f t="shared" si="32"/>
        <v>0</v>
      </c>
      <c r="R323" s="199">
        <f t="shared" si="33"/>
        <v>0</v>
      </c>
      <c r="S323" s="194"/>
    </row>
    <row r="324" spans="1:19" ht="45" customHeight="1" x14ac:dyDescent="0.25">
      <c r="A324" s="188"/>
      <c r="B324" s="189">
        <v>312</v>
      </c>
      <c r="C324" s="190"/>
      <c r="D324" s="187"/>
      <c r="E324" s="191"/>
      <c r="F324" s="191"/>
      <c r="G324" s="192"/>
      <c r="H324" s="193"/>
      <c r="I324" s="193"/>
      <c r="J324" s="193"/>
      <c r="K324" s="197"/>
      <c r="L324" s="198">
        <f t="shared" si="38"/>
        <v>0</v>
      </c>
      <c r="M324" s="198">
        <f t="shared" si="39"/>
        <v>0</v>
      </c>
      <c r="N324" s="198">
        <f t="shared" si="31"/>
        <v>0</v>
      </c>
      <c r="O324" s="198">
        <f t="shared" si="0"/>
        <v>0</v>
      </c>
      <c r="P324" s="198">
        <f t="shared" si="1"/>
        <v>0</v>
      </c>
      <c r="Q324" s="198">
        <f t="shared" si="32"/>
        <v>0</v>
      </c>
      <c r="R324" s="199">
        <f t="shared" si="33"/>
        <v>0</v>
      </c>
      <c r="S324" s="194"/>
    </row>
    <row r="325" spans="1:19" ht="45" customHeight="1" x14ac:dyDescent="0.25">
      <c r="A325" s="188"/>
      <c r="B325" s="189">
        <v>313</v>
      </c>
      <c r="C325" s="190"/>
      <c r="D325" s="187"/>
      <c r="E325" s="191"/>
      <c r="F325" s="191"/>
      <c r="G325" s="192"/>
      <c r="H325" s="193"/>
      <c r="I325" s="193"/>
      <c r="J325" s="193"/>
      <c r="K325" s="197"/>
      <c r="L325" s="198">
        <f t="shared" si="38"/>
        <v>0</v>
      </c>
      <c r="M325" s="198">
        <f t="shared" si="39"/>
        <v>0</v>
      </c>
      <c r="N325" s="198">
        <f t="shared" si="31"/>
        <v>0</v>
      </c>
      <c r="O325" s="198">
        <f t="shared" si="0"/>
        <v>0</v>
      </c>
      <c r="P325" s="198">
        <f t="shared" si="1"/>
        <v>0</v>
      </c>
      <c r="Q325" s="198">
        <f t="shared" si="32"/>
        <v>0</v>
      </c>
      <c r="R325" s="199">
        <f t="shared" si="33"/>
        <v>0</v>
      </c>
      <c r="S325" s="194"/>
    </row>
    <row r="326" spans="1:19" ht="45" customHeight="1" x14ac:dyDescent="0.25">
      <c r="A326" s="188"/>
      <c r="B326" s="189">
        <v>314</v>
      </c>
      <c r="C326" s="190"/>
      <c r="D326" s="187"/>
      <c r="E326" s="191"/>
      <c r="F326" s="191"/>
      <c r="G326" s="192"/>
      <c r="H326" s="193"/>
      <c r="I326" s="193"/>
      <c r="J326" s="193"/>
      <c r="K326" s="197"/>
      <c r="L326" s="198">
        <f t="shared" si="38"/>
        <v>0</v>
      </c>
      <c r="M326" s="198">
        <f t="shared" si="39"/>
        <v>0</v>
      </c>
      <c r="N326" s="198">
        <f t="shared" si="31"/>
        <v>0</v>
      </c>
      <c r="O326" s="198">
        <f t="shared" si="0"/>
        <v>0</v>
      </c>
      <c r="P326" s="198">
        <f t="shared" si="1"/>
        <v>0</v>
      </c>
      <c r="Q326" s="198">
        <f t="shared" si="32"/>
        <v>0</v>
      </c>
      <c r="R326" s="199">
        <f t="shared" si="33"/>
        <v>0</v>
      </c>
      <c r="S326" s="194"/>
    </row>
    <row r="327" spans="1:19" ht="45" customHeight="1" x14ac:dyDescent="0.25">
      <c r="A327" s="188"/>
      <c r="B327" s="189">
        <v>315</v>
      </c>
      <c r="C327" s="190"/>
      <c r="D327" s="187"/>
      <c r="E327" s="191"/>
      <c r="F327" s="191"/>
      <c r="G327" s="192"/>
      <c r="H327" s="193"/>
      <c r="I327" s="193"/>
      <c r="J327" s="193"/>
      <c r="K327" s="197"/>
      <c r="L327" s="198">
        <f t="shared" si="38"/>
        <v>0</v>
      </c>
      <c r="M327" s="198">
        <f t="shared" si="39"/>
        <v>0</v>
      </c>
      <c r="N327" s="198">
        <f t="shared" si="31"/>
        <v>0</v>
      </c>
      <c r="O327" s="198">
        <f t="shared" si="0"/>
        <v>0</v>
      </c>
      <c r="P327" s="198">
        <f t="shared" si="1"/>
        <v>0</v>
      </c>
      <c r="Q327" s="198">
        <f t="shared" si="32"/>
        <v>0</v>
      </c>
      <c r="R327" s="199">
        <f t="shared" si="33"/>
        <v>0</v>
      </c>
      <c r="S327" s="194"/>
    </row>
    <row r="328" spans="1:19" ht="45" customHeight="1" x14ac:dyDescent="0.25">
      <c r="A328" s="188"/>
      <c r="B328" s="189">
        <v>316</v>
      </c>
      <c r="C328" s="190"/>
      <c r="D328" s="187"/>
      <c r="E328" s="191"/>
      <c r="F328" s="191"/>
      <c r="G328" s="192"/>
      <c r="H328" s="193"/>
      <c r="I328" s="193"/>
      <c r="J328" s="193"/>
      <c r="K328" s="197"/>
      <c r="L328" s="198">
        <f t="shared" si="38"/>
        <v>0</v>
      </c>
      <c r="M328" s="198">
        <f t="shared" si="39"/>
        <v>0</v>
      </c>
      <c r="N328" s="198">
        <f t="shared" si="31"/>
        <v>0</v>
      </c>
      <c r="O328" s="198">
        <f t="shared" si="0"/>
        <v>0</v>
      </c>
      <c r="P328" s="198">
        <f t="shared" si="1"/>
        <v>0</v>
      </c>
      <c r="Q328" s="198">
        <f t="shared" si="32"/>
        <v>0</v>
      </c>
      <c r="R328" s="199">
        <f t="shared" si="33"/>
        <v>0</v>
      </c>
      <c r="S328" s="194"/>
    </row>
    <row r="329" spans="1:19" ht="45" customHeight="1" x14ac:dyDescent="0.25">
      <c r="A329" s="188"/>
      <c r="B329" s="189">
        <v>317</v>
      </c>
      <c r="C329" s="190"/>
      <c r="D329" s="187"/>
      <c r="E329" s="191"/>
      <c r="F329" s="191"/>
      <c r="G329" s="192"/>
      <c r="H329" s="193"/>
      <c r="I329" s="193"/>
      <c r="J329" s="193"/>
      <c r="K329" s="197"/>
      <c r="L329" s="198">
        <f t="shared" si="38"/>
        <v>0</v>
      </c>
      <c r="M329" s="198">
        <f t="shared" si="39"/>
        <v>0</v>
      </c>
      <c r="N329" s="198">
        <f t="shared" si="31"/>
        <v>0</v>
      </c>
      <c r="O329" s="198">
        <f t="shared" si="0"/>
        <v>0</v>
      </c>
      <c r="P329" s="198">
        <f t="shared" si="1"/>
        <v>0</v>
      </c>
      <c r="Q329" s="198">
        <f t="shared" si="32"/>
        <v>0</v>
      </c>
      <c r="R329" s="199">
        <f t="shared" si="33"/>
        <v>0</v>
      </c>
      <c r="S329" s="194"/>
    </row>
    <row r="330" spans="1:19" ht="45" customHeight="1" x14ac:dyDescent="0.25">
      <c r="A330" s="188"/>
      <c r="B330" s="189">
        <v>318</v>
      </c>
      <c r="C330" s="190"/>
      <c r="D330" s="187"/>
      <c r="E330" s="191"/>
      <c r="F330" s="191"/>
      <c r="G330" s="192"/>
      <c r="H330" s="193"/>
      <c r="I330" s="193"/>
      <c r="J330" s="193"/>
      <c r="K330" s="197"/>
      <c r="L330" s="198">
        <f t="shared" si="38"/>
        <v>0</v>
      </c>
      <c r="M330" s="198">
        <f t="shared" si="39"/>
        <v>0</v>
      </c>
      <c r="N330" s="198">
        <f t="shared" si="31"/>
        <v>0</v>
      </c>
      <c r="O330" s="198">
        <f t="shared" si="0"/>
        <v>0</v>
      </c>
      <c r="P330" s="198">
        <f t="shared" si="1"/>
        <v>0</v>
      </c>
      <c r="Q330" s="198">
        <f t="shared" si="32"/>
        <v>0</v>
      </c>
      <c r="R330" s="199">
        <f t="shared" si="33"/>
        <v>0</v>
      </c>
      <c r="S330" s="194"/>
    </row>
    <row r="331" spans="1:19" ht="45" customHeight="1" x14ac:dyDescent="0.25">
      <c r="A331" s="188"/>
      <c r="B331" s="189">
        <v>319</v>
      </c>
      <c r="C331" s="190"/>
      <c r="D331" s="187"/>
      <c r="E331" s="191"/>
      <c r="F331" s="191"/>
      <c r="G331" s="192"/>
      <c r="H331" s="193"/>
      <c r="I331" s="193"/>
      <c r="J331" s="193"/>
      <c r="K331" s="197"/>
      <c r="L331" s="198">
        <f t="shared" si="38"/>
        <v>0</v>
      </c>
      <c r="M331" s="198">
        <f t="shared" si="39"/>
        <v>0</v>
      </c>
      <c r="N331" s="198">
        <f t="shared" si="31"/>
        <v>0</v>
      </c>
      <c r="O331" s="198">
        <f t="shared" si="0"/>
        <v>0</v>
      </c>
      <c r="P331" s="198">
        <f t="shared" si="1"/>
        <v>0</v>
      </c>
      <c r="Q331" s="198">
        <f t="shared" si="32"/>
        <v>0</v>
      </c>
      <c r="R331" s="199">
        <f t="shared" si="33"/>
        <v>0</v>
      </c>
      <c r="S331" s="194"/>
    </row>
    <row r="332" spans="1:19" ht="45" customHeight="1" x14ac:dyDescent="0.25">
      <c r="A332" s="188"/>
      <c r="B332" s="189">
        <v>320</v>
      </c>
      <c r="C332" s="190"/>
      <c r="D332" s="187"/>
      <c r="E332" s="191"/>
      <c r="F332" s="191"/>
      <c r="G332" s="192"/>
      <c r="H332" s="193"/>
      <c r="I332" s="193"/>
      <c r="J332" s="193"/>
      <c r="K332" s="197"/>
      <c r="L332" s="198">
        <f t="shared" si="38"/>
        <v>0</v>
      </c>
      <c r="M332" s="198">
        <f t="shared" si="39"/>
        <v>0</v>
      </c>
      <c r="N332" s="198">
        <f t="shared" si="31"/>
        <v>0</v>
      </c>
      <c r="O332" s="198">
        <f t="shared" si="0"/>
        <v>0</v>
      </c>
      <c r="P332" s="198">
        <f t="shared" si="1"/>
        <v>0</v>
      </c>
      <c r="Q332" s="198">
        <f t="shared" si="32"/>
        <v>0</v>
      </c>
      <c r="R332" s="199">
        <f t="shared" si="33"/>
        <v>0</v>
      </c>
      <c r="S332" s="194"/>
    </row>
    <row r="333" spans="1:19" ht="45" customHeight="1" x14ac:dyDescent="0.25">
      <c r="A333" s="188"/>
      <c r="B333" s="189">
        <v>321</v>
      </c>
      <c r="C333" s="190"/>
      <c r="D333" s="187"/>
      <c r="E333" s="191"/>
      <c r="F333" s="191"/>
      <c r="G333" s="192"/>
      <c r="H333" s="193"/>
      <c r="I333" s="193"/>
      <c r="J333" s="193"/>
      <c r="K333" s="197"/>
      <c r="L333" s="198">
        <f t="shared" si="38"/>
        <v>0</v>
      </c>
      <c r="M333" s="198">
        <f t="shared" si="39"/>
        <v>0</v>
      </c>
      <c r="N333" s="198">
        <f t="shared" si="31"/>
        <v>0</v>
      </c>
      <c r="O333" s="198">
        <f t="shared" si="0"/>
        <v>0</v>
      </c>
      <c r="P333" s="198">
        <f t="shared" si="1"/>
        <v>0</v>
      </c>
      <c r="Q333" s="198">
        <f t="shared" si="32"/>
        <v>0</v>
      </c>
      <c r="R333" s="199">
        <f t="shared" si="33"/>
        <v>0</v>
      </c>
      <c r="S333" s="194"/>
    </row>
    <row r="334" spans="1:19" ht="45" customHeight="1" x14ac:dyDescent="0.25">
      <c r="A334" s="188"/>
      <c r="B334" s="189">
        <v>322</v>
      </c>
      <c r="C334" s="190"/>
      <c r="D334" s="187"/>
      <c r="E334" s="191"/>
      <c r="F334" s="191"/>
      <c r="G334" s="192"/>
      <c r="H334" s="193"/>
      <c r="I334" s="193"/>
      <c r="J334" s="193"/>
      <c r="K334" s="197"/>
      <c r="L334" s="198">
        <f t="shared" si="38"/>
        <v>0</v>
      </c>
      <c r="M334" s="198">
        <f t="shared" si="39"/>
        <v>0</v>
      </c>
      <c r="N334" s="198">
        <f t="shared" ref="N334:N397" si="40">IF(J334&gt;0,K334*0.7,0)</f>
        <v>0</v>
      </c>
      <c r="O334" s="198">
        <f t="shared" si="0"/>
        <v>0</v>
      </c>
      <c r="P334" s="198">
        <f t="shared" si="1"/>
        <v>0</v>
      </c>
      <c r="Q334" s="198">
        <f t="shared" ref="Q334:Q397" si="41">J334*K334*0.7</f>
        <v>0</v>
      </c>
      <c r="R334" s="199">
        <f t="shared" ref="R334:R397" si="42">O334+P334+Q334</f>
        <v>0</v>
      </c>
      <c r="S334" s="194"/>
    </row>
    <row r="335" spans="1:19" ht="45" customHeight="1" x14ac:dyDescent="0.25">
      <c r="A335" s="188"/>
      <c r="B335" s="189">
        <v>323</v>
      </c>
      <c r="C335" s="190"/>
      <c r="D335" s="187"/>
      <c r="E335" s="191"/>
      <c r="F335" s="191"/>
      <c r="G335" s="192"/>
      <c r="H335" s="193"/>
      <c r="I335" s="193"/>
      <c r="J335" s="193"/>
      <c r="K335" s="197"/>
      <c r="L335" s="198">
        <f t="shared" si="38"/>
        <v>0</v>
      </c>
      <c r="M335" s="198">
        <f t="shared" si="39"/>
        <v>0</v>
      </c>
      <c r="N335" s="198">
        <f t="shared" si="40"/>
        <v>0</v>
      </c>
      <c r="O335" s="198">
        <f t="shared" si="0"/>
        <v>0</v>
      </c>
      <c r="P335" s="198">
        <f t="shared" si="1"/>
        <v>0</v>
      </c>
      <c r="Q335" s="198">
        <f t="shared" si="41"/>
        <v>0</v>
      </c>
      <c r="R335" s="199">
        <f t="shared" si="42"/>
        <v>0</v>
      </c>
      <c r="S335" s="194"/>
    </row>
    <row r="336" spans="1:19" ht="45" customHeight="1" x14ac:dyDescent="0.25">
      <c r="A336" s="188"/>
      <c r="B336" s="189">
        <v>324</v>
      </c>
      <c r="C336" s="190"/>
      <c r="D336" s="187"/>
      <c r="E336" s="191"/>
      <c r="F336" s="191"/>
      <c r="G336" s="192"/>
      <c r="H336" s="193"/>
      <c r="I336" s="193"/>
      <c r="J336" s="193"/>
      <c r="K336" s="197"/>
      <c r="L336" s="198">
        <f t="shared" si="38"/>
        <v>0</v>
      </c>
      <c r="M336" s="198">
        <f t="shared" si="39"/>
        <v>0</v>
      </c>
      <c r="N336" s="198">
        <f t="shared" si="40"/>
        <v>0</v>
      </c>
      <c r="O336" s="198">
        <f t="shared" si="0"/>
        <v>0</v>
      </c>
      <c r="P336" s="198">
        <f t="shared" si="1"/>
        <v>0</v>
      </c>
      <c r="Q336" s="198">
        <f t="shared" si="41"/>
        <v>0</v>
      </c>
      <c r="R336" s="199">
        <f t="shared" si="42"/>
        <v>0</v>
      </c>
      <c r="S336" s="194"/>
    </row>
    <row r="337" spans="1:19" ht="45" customHeight="1" x14ac:dyDescent="0.25">
      <c r="A337" s="188"/>
      <c r="B337" s="189">
        <v>325</v>
      </c>
      <c r="C337" s="190"/>
      <c r="D337" s="187"/>
      <c r="E337" s="191"/>
      <c r="F337" s="191"/>
      <c r="G337" s="192"/>
      <c r="H337" s="193"/>
      <c r="I337" s="193"/>
      <c r="J337" s="193"/>
      <c r="K337" s="197"/>
      <c r="L337" s="198">
        <f t="shared" si="38"/>
        <v>0</v>
      </c>
      <c r="M337" s="198">
        <f t="shared" si="39"/>
        <v>0</v>
      </c>
      <c r="N337" s="198">
        <f t="shared" si="40"/>
        <v>0</v>
      </c>
      <c r="O337" s="198">
        <f t="shared" si="0"/>
        <v>0</v>
      </c>
      <c r="P337" s="198">
        <f t="shared" si="1"/>
        <v>0</v>
      </c>
      <c r="Q337" s="198">
        <f t="shared" si="41"/>
        <v>0</v>
      </c>
      <c r="R337" s="199">
        <f t="shared" si="42"/>
        <v>0</v>
      </c>
      <c r="S337" s="194"/>
    </row>
    <row r="338" spans="1:19" ht="45" customHeight="1" x14ac:dyDescent="0.25">
      <c r="A338" s="188"/>
      <c r="B338" s="189">
        <v>326</v>
      </c>
      <c r="C338" s="190"/>
      <c r="D338" s="187"/>
      <c r="E338" s="191"/>
      <c r="F338" s="191"/>
      <c r="G338" s="192"/>
      <c r="H338" s="193"/>
      <c r="I338" s="193"/>
      <c r="J338" s="193"/>
      <c r="K338" s="197"/>
      <c r="L338" s="198">
        <f t="shared" si="38"/>
        <v>0</v>
      </c>
      <c r="M338" s="198">
        <f t="shared" si="39"/>
        <v>0</v>
      </c>
      <c r="N338" s="198">
        <f t="shared" si="40"/>
        <v>0</v>
      </c>
      <c r="O338" s="198">
        <f t="shared" si="0"/>
        <v>0</v>
      </c>
      <c r="P338" s="198">
        <f t="shared" si="1"/>
        <v>0</v>
      </c>
      <c r="Q338" s="198">
        <f t="shared" si="41"/>
        <v>0</v>
      </c>
      <c r="R338" s="199">
        <f t="shared" si="42"/>
        <v>0</v>
      </c>
      <c r="S338" s="194"/>
    </row>
    <row r="339" spans="1:19" ht="45" customHeight="1" x14ac:dyDescent="0.25">
      <c r="A339" s="188"/>
      <c r="B339" s="189">
        <v>327</v>
      </c>
      <c r="C339" s="190"/>
      <c r="D339" s="187"/>
      <c r="E339" s="191"/>
      <c r="F339" s="191"/>
      <c r="G339" s="192"/>
      <c r="H339" s="193"/>
      <c r="I339" s="193"/>
      <c r="J339" s="193"/>
      <c r="K339" s="197"/>
      <c r="L339" s="198">
        <f t="shared" si="38"/>
        <v>0</v>
      </c>
      <c r="M339" s="198">
        <f t="shared" si="39"/>
        <v>0</v>
      </c>
      <c r="N339" s="198">
        <f t="shared" si="40"/>
        <v>0</v>
      </c>
      <c r="O339" s="198">
        <f t="shared" si="0"/>
        <v>0</v>
      </c>
      <c r="P339" s="198">
        <f t="shared" si="1"/>
        <v>0</v>
      </c>
      <c r="Q339" s="198">
        <f t="shared" si="41"/>
        <v>0</v>
      </c>
      <c r="R339" s="199">
        <f t="shared" si="42"/>
        <v>0</v>
      </c>
      <c r="S339" s="194"/>
    </row>
    <row r="340" spans="1:19" ht="45" customHeight="1" x14ac:dyDescent="0.25">
      <c r="A340" s="188"/>
      <c r="B340" s="189">
        <v>328</v>
      </c>
      <c r="C340" s="190"/>
      <c r="D340" s="187"/>
      <c r="E340" s="191"/>
      <c r="F340" s="191"/>
      <c r="G340" s="192"/>
      <c r="H340" s="193"/>
      <c r="I340" s="193"/>
      <c r="J340" s="193"/>
      <c r="K340" s="197"/>
      <c r="L340" s="198">
        <f t="shared" si="38"/>
        <v>0</v>
      </c>
      <c r="M340" s="198">
        <f t="shared" si="39"/>
        <v>0</v>
      </c>
      <c r="N340" s="198">
        <f t="shared" si="40"/>
        <v>0</v>
      </c>
      <c r="O340" s="198">
        <f t="shared" si="0"/>
        <v>0</v>
      </c>
      <c r="P340" s="198">
        <f t="shared" si="1"/>
        <v>0</v>
      </c>
      <c r="Q340" s="198">
        <f t="shared" si="41"/>
        <v>0</v>
      </c>
      <c r="R340" s="199">
        <f t="shared" si="42"/>
        <v>0</v>
      </c>
      <c r="S340" s="194"/>
    </row>
    <row r="341" spans="1:19" ht="45" customHeight="1" x14ac:dyDescent="0.25">
      <c r="A341" s="188"/>
      <c r="B341" s="189">
        <v>329</v>
      </c>
      <c r="C341" s="190"/>
      <c r="D341" s="187"/>
      <c r="E341" s="191"/>
      <c r="F341" s="191"/>
      <c r="G341" s="192"/>
      <c r="H341" s="193"/>
      <c r="I341" s="193"/>
      <c r="J341" s="193"/>
      <c r="K341" s="197"/>
      <c r="L341" s="198">
        <f t="shared" si="38"/>
        <v>0</v>
      </c>
      <c r="M341" s="198">
        <f t="shared" si="39"/>
        <v>0</v>
      </c>
      <c r="N341" s="198">
        <f t="shared" si="40"/>
        <v>0</v>
      </c>
      <c r="O341" s="198">
        <f t="shared" si="0"/>
        <v>0</v>
      </c>
      <c r="P341" s="198">
        <f t="shared" si="1"/>
        <v>0</v>
      </c>
      <c r="Q341" s="198">
        <f t="shared" si="41"/>
        <v>0</v>
      </c>
      <c r="R341" s="199">
        <f t="shared" si="42"/>
        <v>0</v>
      </c>
      <c r="S341" s="194"/>
    </row>
    <row r="342" spans="1:19" ht="45" customHeight="1" x14ac:dyDescent="0.25">
      <c r="A342" s="188"/>
      <c r="B342" s="189">
        <v>330</v>
      </c>
      <c r="C342" s="190"/>
      <c r="D342" s="187"/>
      <c r="E342" s="191"/>
      <c r="F342" s="191"/>
      <c r="G342" s="192"/>
      <c r="H342" s="193"/>
      <c r="I342" s="193"/>
      <c r="J342" s="193"/>
      <c r="K342" s="197"/>
      <c r="L342" s="198">
        <f t="shared" si="38"/>
        <v>0</v>
      </c>
      <c r="M342" s="198">
        <f t="shared" si="39"/>
        <v>0</v>
      </c>
      <c r="N342" s="198">
        <f t="shared" si="40"/>
        <v>0</v>
      </c>
      <c r="O342" s="198">
        <f t="shared" si="0"/>
        <v>0</v>
      </c>
      <c r="P342" s="198">
        <f t="shared" si="1"/>
        <v>0</v>
      </c>
      <c r="Q342" s="198">
        <f t="shared" si="41"/>
        <v>0</v>
      </c>
      <c r="R342" s="199">
        <f t="shared" si="42"/>
        <v>0</v>
      </c>
      <c r="S342" s="194"/>
    </row>
    <row r="343" spans="1:19" ht="45" customHeight="1" x14ac:dyDescent="0.25">
      <c r="A343" s="188"/>
      <c r="B343" s="189">
        <v>331</v>
      </c>
      <c r="C343" s="190"/>
      <c r="D343" s="187"/>
      <c r="E343" s="191"/>
      <c r="F343" s="191"/>
      <c r="G343" s="192"/>
      <c r="H343" s="193"/>
      <c r="I343" s="193"/>
      <c r="J343" s="193"/>
      <c r="K343" s="197"/>
      <c r="L343" s="198">
        <f t="shared" si="38"/>
        <v>0</v>
      </c>
      <c r="M343" s="198">
        <f t="shared" si="39"/>
        <v>0</v>
      </c>
      <c r="N343" s="198">
        <f t="shared" si="40"/>
        <v>0</v>
      </c>
      <c r="O343" s="198">
        <f t="shared" si="0"/>
        <v>0</v>
      </c>
      <c r="P343" s="198">
        <f t="shared" si="1"/>
        <v>0</v>
      </c>
      <c r="Q343" s="198">
        <f t="shared" si="41"/>
        <v>0</v>
      </c>
      <c r="R343" s="199">
        <f t="shared" si="42"/>
        <v>0</v>
      </c>
      <c r="S343" s="194"/>
    </row>
    <row r="344" spans="1:19" ht="45" customHeight="1" x14ac:dyDescent="0.25">
      <c r="A344" s="188"/>
      <c r="B344" s="189">
        <v>332</v>
      </c>
      <c r="C344" s="190"/>
      <c r="D344" s="187"/>
      <c r="E344" s="191"/>
      <c r="F344" s="191"/>
      <c r="G344" s="192"/>
      <c r="H344" s="193"/>
      <c r="I344" s="193"/>
      <c r="J344" s="193"/>
      <c r="K344" s="197"/>
      <c r="L344" s="198">
        <f t="shared" si="38"/>
        <v>0</v>
      </c>
      <c r="M344" s="198">
        <f t="shared" si="39"/>
        <v>0</v>
      </c>
      <c r="N344" s="198">
        <f t="shared" si="40"/>
        <v>0</v>
      </c>
      <c r="O344" s="198">
        <f t="shared" si="0"/>
        <v>0</v>
      </c>
      <c r="P344" s="198">
        <f t="shared" si="1"/>
        <v>0</v>
      </c>
      <c r="Q344" s="198">
        <f t="shared" si="41"/>
        <v>0</v>
      </c>
      <c r="R344" s="199">
        <f t="shared" si="42"/>
        <v>0</v>
      </c>
      <c r="S344" s="194"/>
    </row>
    <row r="345" spans="1:19" ht="45" customHeight="1" x14ac:dyDescent="0.25">
      <c r="A345" s="188"/>
      <c r="B345" s="189">
        <v>333</v>
      </c>
      <c r="C345" s="190"/>
      <c r="D345" s="187"/>
      <c r="E345" s="191"/>
      <c r="F345" s="191"/>
      <c r="G345" s="192"/>
      <c r="H345" s="193"/>
      <c r="I345" s="193"/>
      <c r="J345" s="193"/>
      <c r="K345" s="197"/>
      <c r="L345" s="198">
        <f t="shared" si="38"/>
        <v>0</v>
      </c>
      <c r="M345" s="198">
        <f t="shared" si="39"/>
        <v>0</v>
      </c>
      <c r="N345" s="198">
        <f t="shared" si="40"/>
        <v>0</v>
      </c>
      <c r="O345" s="198">
        <f t="shared" si="0"/>
        <v>0</v>
      </c>
      <c r="P345" s="198">
        <f t="shared" si="1"/>
        <v>0</v>
      </c>
      <c r="Q345" s="198">
        <f t="shared" si="41"/>
        <v>0</v>
      </c>
      <c r="R345" s="199">
        <f t="shared" si="42"/>
        <v>0</v>
      </c>
      <c r="S345" s="194"/>
    </row>
    <row r="346" spans="1:19" ht="45" customHeight="1" x14ac:dyDescent="0.25">
      <c r="A346" s="188"/>
      <c r="B346" s="189">
        <v>334</v>
      </c>
      <c r="C346" s="190"/>
      <c r="D346" s="187"/>
      <c r="E346" s="191"/>
      <c r="F346" s="191"/>
      <c r="G346" s="192"/>
      <c r="H346" s="193"/>
      <c r="I346" s="193"/>
      <c r="J346" s="193"/>
      <c r="K346" s="197"/>
      <c r="L346" s="198">
        <f t="shared" si="38"/>
        <v>0</v>
      </c>
      <c r="M346" s="198">
        <f t="shared" si="39"/>
        <v>0</v>
      </c>
      <c r="N346" s="198">
        <f t="shared" si="40"/>
        <v>0</v>
      </c>
      <c r="O346" s="198">
        <f t="shared" si="0"/>
        <v>0</v>
      </c>
      <c r="P346" s="198">
        <f t="shared" si="1"/>
        <v>0</v>
      </c>
      <c r="Q346" s="198">
        <f t="shared" si="41"/>
        <v>0</v>
      </c>
      <c r="R346" s="199">
        <f t="shared" si="42"/>
        <v>0</v>
      </c>
      <c r="S346" s="194"/>
    </row>
    <row r="347" spans="1:19" ht="45" customHeight="1" x14ac:dyDescent="0.25">
      <c r="A347" s="188"/>
      <c r="B347" s="189">
        <v>335</v>
      </c>
      <c r="C347" s="190"/>
      <c r="D347" s="187"/>
      <c r="E347" s="191"/>
      <c r="F347" s="191"/>
      <c r="G347" s="192"/>
      <c r="H347" s="193"/>
      <c r="I347" s="193"/>
      <c r="J347" s="193"/>
      <c r="K347" s="197"/>
      <c r="L347" s="198">
        <f t="shared" si="38"/>
        <v>0</v>
      </c>
      <c r="M347" s="198">
        <f t="shared" si="39"/>
        <v>0</v>
      </c>
      <c r="N347" s="198">
        <f t="shared" si="40"/>
        <v>0</v>
      </c>
      <c r="O347" s="198">
        <f t="shared" si="0"/>
        <v>0</v>
      </c>
      <c r="P347" s="198">
        <f t="shared" si="1"/>
        <v>0</v>
      </c>
      <c r="Q347" s="198">
        <f t="shared" si="41"/>
        <v>0</v>
      </c>
      <c r="R347" s="199">
        <f t="shared" si="42"/>
        <v>0</v>
      </c>
      <c r="S347" s="194"/>
    </row>
    <row r="348" spans="1:19" ht="45" customHeight="1" x14ac:dyDescent="0.25">
      <c r="A348" s="188"/>
      <c r="B348" s="189">
        <v>336</v>
      </c>
      <c r="C348" s="190"/>
      <c r="D348" s="187"/>
      <c r="E348" s="191"/>
      <c r="F348" s="191"/>
      <c r="G348" s="192"/>
      <c r="H348" s="193"/>
      <c r="I348" s="193"/>
      <c r="J348" s="193"/>
      <c r="K348" s="197"/>
      <c r="L348" s="198">
        <f t="shared" si="38"/>
        <v>0</v>
      </c>
      <c r="M348" s="198">
        <f t="shared" si="39"/>
        <v>0</v>
      </c>
      <c r="N348" s="198">
        <f t="shared" si="40"/>
        <v>0</v>
      </c>
      <c r="O348" s="198">
        <f t="shared" si="0"/>
        <v>0</v>
      </c>
      <c r="P348" s="198">
        <f t="shared" si="1"/>
        <v>0</v>
      </c>
      <c r="Q348" s="198">
        <f t="shared" si="41"/>
        <v>0</v>
      </c>
      <c r="R348" s="199">
        <f t="shared" si="42"/>
        <v>0</v>
      </c>
      <c r="S348" s="194"/>
    </row>
    <row r="349" spans="1:19" ht="45" customHeight="1" x14ac:dyDescent="0.25">
      <c r="A349" s="188"/>
      <c r="B349" s="189">
        <v>337</v>
      </c>
      <c r="C349" s="190"/>
      <c r="D349" s="187"/>
      <c r="E349" s="191"/>
      <c r="F349" s="191"/>
      <c r="G349" s="192"/>
      <c r="H349" s="193"/>
      <c r="I349" s="193"/>
      <c r="J349" s="193"/>
      <c r="K349" s="197"/>
      <c r="L349" s="198">
        <f t="shared" si="38"/>
        <v>0</v>
      </c>
      <c r="M349" s="198">
        <f t="shared" si="39"/>
        <v>0</v>
      </c>
      <c r="N349" s="198">
        <f t="shared" si="40"/>
        <v>0</v>
      </c>
      <c r="O349" s="198">
        <f t="shared" si="0"/>
        <v>0</v>
      </c>
      <c r="P349" s="198">
        <f t="shared" si="1"/>
        <v>0</v>
      </c>
      <c r="Q349" s="198">
        <f t="shared" si="41"/>
        <v>0</v>
      </c>
      <c r="R349" s="199">
        <f t="shared" si="42"/>
        <v>0</v>
      </c>
      <c r="S349" s="194"/>
    </row>
    <row r="350" spans="1:19" ht="45" customHeight="1" x14ac:dyDescent="0.25">
      <c r="A350" s="188"/>
      <c r="B350" s="189">
        <v>338</v>
      </c>
      <c r="C350" s="190"/>
      <c r="D350" s="187"/>
      <c r="E350" s="191"/>
      <c r="F350" s="191"/>
      <c r="G350" s="192"/>
      <c r="H350" s="193"/>
      <c r="I350" s="193"/>
      <c r="J350" s="193"/>
      <c r="K350" s="197"/>
      <c r="L350" s="198">
        <f t="shared" si="38"/>
        <v>0</v>
      </c>
      <c r="M350" s="198">
        <f t="shared" si="39"/>
        <v>0</v>
      </c>
      <c r="N350" s="198">
        <f t="shared" si="40"/>
        <v>0</v>
      </c>
      <c r="O350" s="198">
        <f t="shared" si="0"/>
        <v>0</v>
      </c>
      <c r="P350" s="198">
        <f t="shared" si="1"/>
        <v>0</v>
      </c>
      <c r="Q350" s="198">
        <f t="shared" si="41"/>
        <v>0</v>
      </c>
      <c r="R350" s="199">
        <f t="shared" si="42"/>
        <v>0</v>
      </c>
      <c r="S350" s="194"/>
    </row>
    <row r="351" spans="1:19" ht="45" customHeight="1" x14ac:dyDescent="0.25">
      <c r="A351" s="188"/>
      <c r="B351" s="189">
        <v>339</v>
      </c>
      <c r="C351" s="190"/>
      <c r="D351" s="187"/>
      <c r="E351" s="191"/>
      <c r="F351" s="191"/>
      <c r="G351" s="192"/>
      <c r="H351" s="193"/>
      <c r="I351" s="193"/>
      <c r="J351" s="193"/>
      <c r="K351" s="197"/>
      <c r="L351" s="198">
        <f t="shared" si="38"/>
        <v>0</v>
      </c>
      <c r="M351" s="198">
        <f t="shared" si="39"/>
        <v>0</v>
      </c>
      <c r="N351" s="198">
        <f t="shared" si="40"/>
        <v>0</v>
      </c>
      <c r="O351" s="198">
        <f t="shared" si="0"/>
        <v>0</v>
      </c>
      <c r="P351" s="198">
        <f t="shared" si="1"/>
        <v>0</v>
      </c>
      <c r="Q351" s="198">
        <f t="shared" si="41"/>
        <v>0</v>
      </c>
      <c r="R351" s="199">
        <f t="shared" si="42"/>
        <v>0</v>
      </c>
      <c r="S351" s="194"/>
    </row>
    <row r="352" spans="1:19" ht="45" customHeight="1" x14ac:dyDescent="0.25">
      <c r="A352" s="188"/>
      <c r="B352" s="189">
        <v>340</v>
      </c>
      <c r="C352" s="190"/>
      <c r="D352" s="187"/>
      <c r="E352" s="191"/>
      <c r="F352" s="191"/>
      <c r="G352" s="192"/>
      <c r="H352" s="193"/>
      <c r="I352" s="193"/>
      <c r="J352" s="193"/>
      <c r="K352" s="197"/>
      <c r="L352" s="198">
        <f t="shared" si="38"/>
        <v>0</v>
      </c>
      <c r="M352" s="198">
        <f t="shared" si="39"/>
        <v>0</v>
      </c>
      <c r="N352" s="198">
        <f t="shared" si="40"/>
        <v>0</v>
      </c>
      <c r="O352" s="198">
        <f t="shared" si="0"/>
        <v>0</v>
      </c>
      <c r="P352" s="198">
        <f t="shared" si="1"/>
        <v>0</v>
      </c>
      <c r="Q352" s="198">
        <f t="shared" si="41"/>
        <v>0</v>
      </c>
      <c r="R352" s="199">
        <f t="shared" si="42"/>
        <v>0</v>
      </c>
      <c r="S352" s="194"/>
    </row>
    <row r="353" spans="1:19" ht="45" customHeight="1" x14ac:dyDescent="0.25">
      <c r="A353" s="188"/>
      <c r="B353" s="189">
        <v>341</v>
      </c>
      <c r="C353" s="190"/>
      <c r="D353" s="187"/>
      <c r="E353" s="191"/>
      <c r="F353" s="191"/>
      <c r="G353" s="192"/>
      <c r="H353" s="193"/>
      <c r="I353" s="193"/>
      <c r="J353" s="193"/>
      <c r="K353" s="197"/>
      <c r="L353" s="198">
        <f t="shared" si="38"/>
        <v>0</v>
      </c>
      <c r="M353" s="198">
        <f t="shared" si="39"/>
        <v>0</v>
      </c>
      <c r="N353" s="198">
        <f t="shared" si="40"/>
        <v>0</v>
      </c>
      <c r="O353" s="198">
        <f t="shared" si="0"/>
        <v>0</v>
      </c>
      <c r="P353" s="198">
        <f t="shared" si="1"/>
        <v>0</v>
      </c>
      <c r="Q353" s="198">
        <f t="shared" si="41"/>
        <v>0</v>
      </c>
      <c r="R353" s="199">
        <f t="shared" si="42"/>
        <v>0</v>
      </c>
      <c r="S353" s="194"/>
    </row>
    <row r="354" spans="1:19" ht="45" customHeight="1" x14ac:dyDescent="0.25">
      <c r="A354" s="188"/>
      <c r="B354" s="189">
        <v>342</v>
      </c>
      <c r="C354" s="190"/>
      <c r="D354" s="187"/>
      <c r="E354" s="191"/>
      <c r="F354" s="191"/>
      <c r="G354" s="192"/>
      <c r="H354" s="193"/>
      <c r="I354" s="193"/>
      <c r="J354" s="193"/>
      <c r="K354" s="197"/>
      <c r="L354" s="198">
        <f t="shared" si="38"/>
        <v>0</v>
      </c>
      <c r="M354" s="198">
        <f t="shared" si="39"/>
        <v>0</v>
      </c>
      <c r="N354" s="198">
        <f t="shared" si="40"/>
        <v>0</v>
      </c>
      <c r="O354" s="198">
        <f t="shared" si="0"/>
        <v>0</v>
      </c>
      <c r="P354" s="198">
        <f t="shared" si="1"/>
        <v>0</v>
      </c>
      <c r="Q354" s="198">
        <f t="shared" si="41"/>
        <v>0</v>
      </c>
      <c r="R354" s="199">
        <f t="shared" si="42"/>
        <v>0</v>
      </c>
      <c r="S354" s="194"/>
    </row>
    <row r="355" spans="1:19" ht="45" customHeight="1" x14ac:dyDescent="0.25">
      <c r="A355" s="188"/>
      <c r="B355" s="189">
        <v>343</v>
      </c>
      <c r="C355" s="190"/>
      <c r="D355" s="187"/>
      <c r="E355" s="191"/>
      <c r="F355" s="191"/>
      <c r="G355" s="192"/>
      <c r="H355" s="193"/>
      <c r="I355" s="193"/>
      <c r="J355" s="193"/>
      <c r="K355" s="197"/>
      <c r="L355" s="198">
        <f t="shared" si="38"/>
        <v>0</v>
      </c>
      <c r="M355" s="198">
        <f t="shared" si="39"/>
        <v>0</v>
      </c>
      <c r="N355" s="198">
        <f t="shared" si="40"/>
        <v>0</v>
      </c>
      <c r="O355" s="198">
        <f t="shared" ref="O355:O413" si="43">H355*K355*0.3</f>
        <v>0</v>
      </c>
      <c r="P355" s="198">
        <f t="shared" ref="P355:P418" si="44">I355*K355*0.5</f>
        <v>0</v>
      </c>
      <c r="Q355" s="198">
        <f t="shared" si="41"/>
        <v>0</v>
      </c>
      <c r="R355" s="199">
        <f t="shared" si="42"/>
        <v>0</v>
      </c>
      <c r="S355" s="194"/>
    </row>
    <row r="356" spans="1:19" ht="45" customHeight="1" x14ac:dyDescent="0.25">
      <c r="A356" s="188"/>
      <c r="B356" s="189">
        <v>344</v>
      </c>
      <c r="C356" s="190"/>
      <c r="D356" s="187"/>
      <c r="E356" s="191"/>
      <c r="F356" s="191"/>
      <c r="G356" s="192"/>
      <c r="H356" s="193"/>
      <c r="I356" s="193"/>
      <c r="J356" s="193"/>
      <c r="K356" s="197"/>
      <c r="L356" s="198">
        <f t="shared" ref="L356:L419" si="45">IF(H356&gt;0,K356*0.3,0)</f>
        <v>0</v>
      </c>
      <c r="M356" s="198">
        <f t="shared" ref="M356:M419" si="46">IF(I356&gt;0,K356*0.5,0)</f>
        <v>0</v>
      </c>
      <c r="N356" s="198">
        <f t="shared" si="40"/>
        <v>0</v>
      </c>
      <c r="O356" s="198">
        <f t="shared" si="43"/>
        <v>0</v>
      </c>
      <c r="P356" s="198">
        <f t="shared" si="44"/>
        <v>0</v>
      </c>
      <c r="Q356" s="198">
        <f t="shared" si="41"/>
        <v>0</v>
      </c>
      <c r="R356" s="199">
        <f t="shared" si="42"/>
        <v>0</v>
      </c>
      <c r="S356" s="194"/>
    </row>
    <row r="357" spans="1:19" ht="45" customHeight="1" x14ac:dyDescent="0.25">
      <c r="A357" s="188"/>
      <c r="B357" s="189">
        <v>345</v>
      </c>
      <c r="C357" s="190"/>
      <c r="D357" s="187"/>
      <c r="E357" s="191"/>
      <c r="F357" s="191"/>
      <c r="G357" s="192"/>
      <c r="H357" s="193"/>
      <c r="I357" s="193"/>
      <c r="J357" s="193"/>
      <c r="K357" s="197"/>
      <c r="L357" s="198">
        <f t="shared" si="45"/>
        <v>0</v>
      </c>
      <c r="M357" s="198">
        <f t="shared" si="46"/>
        <v>0</v>
      </c>
      <c r="N357" s="198">
        <f t="shared" si="40"/>
        <v>0</v>
      </c>
      <c r="O357" s="198">
        <f t="shared" si="43"/>
        <v>0</v>
      </c>
      <c r="P357" s="198">
        <f t="shared" si="44"/>
        <v>0</v>
      </c>
      <c r="Q357" s="198">
        <f t="shared" si="41"/>
        <v>0</v>
      </c>
      <c r="R357" s="199">
        <f t="shared" si="42"/>
        <v>0</v>
      </c>
      <c r="S357" s="194"/>
    </row>
    <row r="358" spans="1:19" ht="45" customHeight="1" x14ac:dyDescent="0.25">
      <c r="A358" s="188"/>
      <c r="B358" s="189">
        <v>346</v>
      </c>
      <c r="C358" s="190"/>
      <c r="D358" s="187"/>
      <c r="E358" s="191"/>
      <c r="F358" s="191"/>
      <c r="G358" s="192"/>
      <c r="H358" s="193"/>
      <c r="I358" s="193"/>
      <c r="J358" s="193"/>
      <c r="K358" s="197"/>
      <c r="L358" s="198">
        <f t="shared" si="45"/>
        <v>0</v>
      </c>
      <c r="M358" s="198">
        <f t="shared" si="46"/>
        <v>0</v>
      </c>
      <c r="N358" s="198">
        <f t="shared" si="40"/>
        <v>0</v>
      </c>
      <c r="O358" s="198">
        <f t="shared" si="43"/>
        <v>0</v>
      </c>
      <c r="P358" s="198">
        <f t="shared" si="44"/>
        <v>0</v>
      </c>
      <c r="Q358" s="198">
        <f t="shared" si="41"/>
        <v>0</v>
      </c>
      <c r="R358" s="199">
        <f t="shared" si="42"/>
        <v>0</v>
      </c>
      <c r="S358" s="194"/>
    </row>
    <row r="359" spans="1:19" ht="45" customHeight="1" x14ac:dyDescent="0.25">
      <c r="A359" s="188"/>
      <c r="B359" s="189">
        <v>347</v>
      </c>
      <c r="C359" s="190"/>
      <c r="D359" s="187"/>
      <c r="E359" s="191"/>
      <c r="F359" s="191"/>
      <c r="G359" s="192"/>
      <c r="H359" s="193"/>
      <c r="I359" s="193"/>
      <c r="J359" s="193"/>
      <c r="K359" s="197"/>
      <c r="L359" s="198">
        <f t="shared" si="45"/>
        <v>0</v>
      </c>
      <c r="M359" s="198">
        <f t="shared" si="46"/>
        <v>0</v>
      </c>
      <c r="N359" s="198">
        <f t="shared" si="40"/>
        <v>0</v>
      </c>
      <c r="O359" s="198">
        <f t="shared" si="43"/>
        <v>0</v>
      </c>
      <c r="P359" s="198">
        <f t="shared" si="44"/>
        <v>0</v>
      </c>
      <c r="Q359" s="198">
        <f t="shared" si="41"/>
        <v>0</v>
      </c>
      <c r="R359" s="199">
        <f t="shared" si="42"/>
        <v>0</v>
      </c>
      <c r="S359" s="194"/>
    </row>
    <row r="360" spans="1:19" ht="45" customHeight="1" x14ac:dyDescent="0.25">
      <c r="A360" s="188"/>
      <c r="B360" s="189">
        <v>348</v>
      </c>
      <c r="C360" s="190"/>
      <c r="D360" s="187"/>
      <c r="E360" s="191"/>
      <c r="F360" s="191"/>
      <c r="G360" s="192"/>
      <c r="H360" s="193"/>
      <c r="I360" s="193"/>
      <c r="J360" s="193"/>
      <c r="K360" s="197"/>
      <c r="L360" s="198">
        <f t="shared" si="45"/>
        <v>0</v>
      </c>
      <c r="M360" s="198">
        <f t="shared" si="46"/>
        <v>0</v>
      </c>
      <c r="N360" s="198">
        <f t="shared" si="40"/>
        <v>0</v>
      </c>
      <c r="O360" s="198">
        <f t="shared" si="43"/>
        <v>0</v>
      </c>
      <c r="P360" s="198">
        <f t="shared" si="44"/>
        <v>0</v>
      </c>
      <c r="Q360" s="198">
        <f t="shared" si="41"/>
        <v>0</v>
      </c>
      <c r="R360" s="199">
        <f t="shared" si="42"/>
        <v>0</v>
      </c>
      <c r="S360" s="194"/>
    </row>
    <row r="361" spans="1:19" ht="45" customHeight="1" x14ac:dyDescent="0.25">
      <c r="A361" s="188"/>
      <c r="B361" s="189">
        <v>349</v>
      </c>
      <c r="C361" s="190"/>
      <c r="D361" s="187"/>
      <c r="E361" s="191"/>
      <c r="F361" s="191"/>
      <c r="G361" s="192"/>
      <c r="H361" s="193"/>
      <c r="I361" s="193"/>
      <c r="J361" s="193"/>
      <c r="K361" s="197"/>
      <c r="L361" s="198">
        <f t="shared" si="45"/>
        <v>0</v>
      </c>
      <c r="M361" s="198">
        <f t="shared" si="46"/>
        <v>0</v>
      </c>
      <c r="N361" s="198">
        <f t="shared" si="40"/>
        <v>0</v>
      </c>
      <c r="O361" s="198">
        <f t="shared" si="43"/>
        <v>0</v>
      </c>
      <c r="P361" s="198">
        <f t="shared" si="44"/>
        <v>0</v>
      </c>
      <c r="Q361" s="198">
        <f t="shared" si="41"/>
        <v>0</v>
      </c>
      <c r="R361" s="199">
        <f t="shared" si="42"/>
        <v>0</v>
      </c>
      <c r="S361" s="194"/>
    </row>
    <row r="362" spans="1:19" ht="45" customHeight="1" x14ac:dyDescent="0.25">
      <c r="A362" s="188"/>
      <c r="B362" s="189">
        <v>350</v>
      </c>
      <c r="C362" s="190"/>
      <c r="D362" s="187"/>
      <c r="E362" s="191"/>
      <c r="F362" s="191"/>
      <c r="G362" s="192"/>
      <c r="H362" s="193"/>
      <c r="I362" s="193"/>
      <c r="J362" s="193"/>
      <c r="K362" s="197"/>
      <c r="L362" s="198">
        <f t="shared" si="45"/>
        <v>0</v>
      </c>
      <c r="M362" s="198">
        <f t="shared" si="46"/>
        <v>0</v>
      </c>
      <c r="N362" s="198">
        <f t="shared" si="40"/>
        <v>0</v>
      </c>
      <c r="O362" s="198">
        <f t="shared" si="43"/>
        <v>0</v>
      </c>
      <c r="P362" s="198">
        <f t="shared" si="44"/>
        <v>0</v>
      </c>
      <c r="Q362" s="198">
        <f t="shared" si="41"/>
        <v>0</v>
      </c>
      <c r="R362" s="199">
        <f t="shared" si="42"/>
        <v>0</v>
      </c>
      <c r="S362" s="194"/>
    </row>
    <row r="363" spans="1:19" ht="45" customHeight="1" x14ac:dyDescent="0.25">
      <c r="A363" s="188"/>
      <c r="B363" s="189">
        <v>351</v>
      </c>
      <c r="C363" s="190"/>
      <c r="D363" s="187"/>
      <c r="E363" s="191"/>
      <c r="F363" s="191"/>
      <c r="G363" s="192"/>
      <c r="H363" s="193"/>
      <c r="I363" s="193"/>
      <c r="J363" s="193"/>
      <c r="K363" s="197"/>
      <c r="L363" s="198">
        <f t="shared" si="45"/>
        <v>0</v>
      </c>
      <c r="M363" s="198">
        <f t="shared" si="46"/>
        <v>0</v>
      </c>
      <c r="N363" s="198">
        <f t="shared" si="40"/>
        <v>0</v>
      </c>
      <c r="O363" s="198">
        <f t="shared" si="43"/>
        <v>0</v>
      </c>
      <c r="P363" s="198">
        <f t="shared" si="44"/>
        <v>0</v>
      </c>
      <c r="Q363" s="198">
        <f t="shared" si="41"/>
        <v>0</v>
      </c>
      <c r="R363" s="199">
        <f t="shared" si="42"/>
        <v>0</v>
      </c>
      <c r="S363" s="194"/>
    </row>
    <row r="364" spans="1:19" ht="45" customHeight="1" x14ac:dyDescent="0.25">
      <c r="A364" s="188"/>
      <c r="B364" s="189">
        <v>352</v>
      </c>
      <c r="C364" s="190"/>
      <c r="D364" s="187"/>
      <c r="E364" s="191"/>
      <c r="F364" s="191"/>
      <c r="G364" s="192"/>
      <c r="H364" s="193"/>
      <c r="I364" s="193"/>
      <c r="J364" s="193"/>
      <c r="K364" s="197"/>
      <c r="L364" s="198">
        <f t="shared" si="45"/>
        <v>0</v>
      </c>
      <c r="M364" s="198">
        <f t="shared" si="46"/>
        <v>0</v>
      </c>
      <c r="N364" s="198">
        <f t="shared" si="40"/>
        <v>0</v>
      </c>
      <c r="O364" s="198">
        <f t="shared" si="43"/>
        <v>0</v>
      </c>
      <c r="P364" s="198">
        <f t="shared" si="44"/>
        <v>0</v>
      </c>
      <c r="Q364" s="198">
        <f t="shared" si="41"/>
        <v>0</v>
      </c>
      <c r="R364" s="199">
        <f t="shared" si="42"/>
        <v>0</v>
      </c>
      <c r="S364" s="194"/>
    </row>
    <row r="365" spans="1:19" ht="45" customHeight="1" x14ac:dyDescent="0.25">
      <c r="A365" s="188"/>
      <c r="B365" s="189">
        <v>353</v>
      </c>
      <c r="C365" s="190"/>
      <c r="D365" s="187"/>
      <c r="E365" s="191"/>
      <c r="F365" s="191"/>
      <c r="G365" s="192"/>
      <c r="H365" s="193"/>
      <c r="I365" s="193"/>
      <c r="J365" s="193"/>
      <c r="K365" s="197"/>
      <c r="L365" s="198">
        <f t="shared" si="45"/>
        <v>0</v>
      </c>
      <c r="M365" s="198">
        <f t="shared" si="46"/>
        <v>0</v>
      </c>
      <c r="N365" s="198">
        <f t="shared" si="40"/>
        <v>0</v>
      </c>
      <c r="O365" s="198">
        <f t="shared" si="43"/>
        <v>0</v>
      </c>
      <c r="P365" s="198">
        <f t="shared" si="44"/>
        <v>0</v>
      </c>
      <c r="Q365" s="198">
        <f t="shared" si="41"/>
        <v>0</v>
      </c>
      <c r="R365" s="199">
        <f t="shared" si="42"/>
        <v>0</v>
      </c>
      <c r="S365" s="194"/>
    </row>
    <row r="366" spans="1:19" ht="45" customHeight="1" x14ac:dyDescent="0.25">
      <c r="A366" s="188"/>
      <c r="B366" s="189">
        <v>354</v>
      </c>
      <c r="C366" s="190"/>
      <c r="D366" s="187"/>
      <c r="E366" s="191"/>
      <c r="F366" s="191"/>
      <c r="G366" s="192"/>
      <c r="H366" s="193"/>
      <c r="I366" s="193"/>
      <c r="J366" s="193"/>
      <c r="K366" s="197"/>
      <c r="L366" s="198">
        <f t="shared" si="45"/>
        <v>0</v>
      </c>
      <c r="M366" s="198">
        <f t="shared" si="46"/>
        <v>0</v>
      </c>
      <c r="N366" s="198">
        <f t="shared" si="40"/>
        <v>0</v>
      </c>
      <c r="O366" s="198">
        <f t="shared" si="43"/>
        <v>0</v>
      </c>
      <c r="P366" s="198">
        <f t="shared" si="44"/>
        <v>0</v>
      </c>
      <c r="Q366" s="198">
        <f t="shared" si="41"/>
        <v>0</v>
      </c>
      <c r="R366" s="199">
        <f t="shared" si="42"/>
        <v>0</v>
      </c>
      <c r="S366" s="194"/>
    </row>
    <row r="367" spans="1:19" ht="45" customHeight="1" x14ac:dyDescent="0.25">
      <c r="A367" s="188"/>
      <c r="B367" s="189">
        <v>355</v>
      </c>
      <c r="C367" s="190"/>
      <c r="D367" s="187"/>
      <c r="E367" s="191"/>
      <c r="F367" s="191"/>
      <c r="G367" s="192"/>
      <c r="H367" s="193"/>
      <c r="I367" s="193"/>
      <c r="J367" s="193"/>
      <c r="K367" s="197"/>
      <c r="L367" s="198">
        <f t="shared" si="45"/>
        <v>0</v>
      </c>
      <c r="M367" s="198">
        <f t="shared" si="46"/>
        <v>0</v>
      </c>
      <c r="N367" s="198">
        <f t="shared" si="40"/>
        <v>0</v>
      </c>
      <c r="O367" s="198">
        <f t="shared" si="43"/>
        <v>0</v>
      </c>
      <c r="P367" s="198">
        <f t="shared" si="44"/>
        <v>0</v>
      </c>
      <c r="Q367" s="198">
        <f t="shared" si="41"/>
        <v>0</v>
      </c>
      <c r="R367" s="199">
        <f t="shared" si="42"/>
        <v>0</v>
      </c>
      <c r="S367" s="194"/>
    </row>
    <row r="368" spans="1:19" ht="45" customHeight="1" x14ac:dyDescent="0.25">
      <c r="A368" s="188"/>
      <c r="B368" s="189">
        <v>356</v>
      </c>
      <c r="C368" s="190"/>
      <c r="D368" s="187"/>
      <c r="E368" s="191"/>
      <c r="F368" s="191"/>
      <c r="G368" s="192"/>
      <c r="H368" s="193"/>
      <c r="I368" s="193"/>
      <c r="J368" s="193"/>
      <c r="K368" s="197"/>
      <c r="L368" s="198">
        <f t="shared" si="45"/>
        <v>0</v>
      </c>
      <c r="M368" s="198">
        <f t="shared" si="46"/>
        <v>0</v>
      </c>
      <c r="N368" s="198">
        <f t="shared" si="40"/>
        <v>0</v>
      </c>
      <c r="O368" s="198">
        <f t="shared" si="43"/>
        <v>0</v>
      </c>
      <c r="P368" s="198">
        <f t="shared" si="44"/>
        <v>0</v>
      </c>
      <c r="Q368" s="198">
        <f t="shared" si="41"/>
        <v>0</v>
      </c>
      <c r="R368" s="199">
        <f t="shared" si="42"/>
        <v>0</v>
      </c>
      <c r="S368" s="194"/>
    </row>
    <row r="369" spans="1:19" ht="45" customHeight="1" x14ac:dyDescent="0.25">
      <c r="A369" s="188"/>
      <c r="B369" s="189">
        <v>357</v>
      </c>
      <c r="C369" s="190"/>
      <c r="D369" s="187"/>
      <c r="E369" s="191"/>
      <c r="F369" s="191"/>
      <c r="G369" s="192"/>
      <c r="H369" s="193"/>
      <c r="I369" s="193"/>
      <c r="J369" s="193"/>
      <c r="K369" s="197"/>
      <c r="L369" s="198">
        <f t="shared" si="45"/>
        <v>0</v>
      </c>
      <c r="M369" s="198">
        <f t="shared" si="46"/>
        <v>0</v>
      </c>
      <c r="N369" s="198">
        <f t="shared" si="40"/>
        <v>0</v>
      </c>
      <c r="O369" s="198">
        <f t="shared" si="43"/>
        <v>0</v>
      </c>
      <c r="P369" s="198">
        <f t="shared" si="44"/>
        <v>0</v>
      </c>
      <c r="Q369" s="198">
        <f t="shared" si="41"/>
        <v>0</v>
      </c>
      <c r="R369" s="199">
        <f t="shared" si="42"/>
        <v>0</v>
      </c>
      <c r="S369" s="194"/>
    </row>
    <row r="370" spans="1:19" ht="45" customHeight="1" x14ac:dyDescent="0.25">
      <c r="A370" s="188"/>
      <c r="B370" s="189">
        <v>358</v>
      </c>
      <c r="C370" s="190"/>
      <c r="D370" s="187"/>
      <c r="E370" s="191"/>
      <c r="F370" s="191"/>
      <c r="G370" s="192"/>
      <c r="H370" s="193"/>
      <c r="I370" s="193"/>
      <c r="J370" s="193"/>
      <c r="K370" s="197"/>
      <c r="L370" s="198">
        <f t="shared" si="45"/>
        <v>0</v>
      </c>
      <c r="M370" s="198">
        <f t="shared" si="46"/>
        <v>0</v>
      </c>
      <c r="N370" s="198">
        <f t="shared" si="40"/>
        <v>0</v>
      </c>
      <c r="O370" s="198">
        <f t="shared" si="43"/>
        <v>0</v>
      </c>
      <c r="P370" s="198">
        <f t="shared" si="44"/>
        <v>0</v>
      </c>
      <c r="Q370" s="198">
        <f t="shared" si="41"/>
        <v>0</v>
      </c>
      <c r="R370" s="199">
        <f t="shared" si="42"/>
        <v>0</v>
      </c>
      <c r="S370" s="194"/>
    </row>
    <row r="371" spans="1:19" ht="45" customHeight="1" x14ac:dyDescent="0.25">
      <c r="A371" s="188"/>
      <c r="B371" s="189">
        <v>359</v>
      </c>
      <c r="C371" s="190"/>
      <c r="D371" s="187"/>
      <c r="E371" s="191"/>
      <c r="F371" s="191"/>
      <c r="G371" s="192"/>
      <c r="H371" s="193"/>
      <c r="I371" s="193"/>
      <c r="J371" s="193"/>
      <c r="K371" s="197"/>
      <c r="L371" s="198">
        <f t="shared" si="45"/>
        <v>0</v>
      </c>
      <c r="M371" s="198">
        <f t="shared" si="46"/>
        <v>0</v>
      </c>
      <c r="N371" s="198">
        <f t="shared" si="40"/>
        <v>0</v>
      </c>
      <c r="O371" s="198">
        <f t="shared" si="43"/>
        <v>0</v>
      </c>
      <c r="P371" s="198">
        <f t="shared" si="44"/>
        <v>0</v>
      </c>
      <c r="Q371" s="198">
        <f t="shared" si="41"/>
        <v>0</v>
      </c>
      <c r="R371" s="199">
        <f t="shared" si="42"/>
        <v>0</v>
      </c>
      <c r="S371" s="194"/>
    </row>
    <row r="372" spans="1:19" ht="45" customHeight="1" x14ac:dyDescent="0.25">
      <c r="A372" s="188"/>
      <c r="B372" s="189">
        <v>360</v>
      </c>
      <c r="C372" s="190"/>
      <c r="D372" s="187"/>
      <c r="E372" s="191"/>
      <c r="F372" s="191"/>
      <c r="G372" s="192"/>
      <c r="H372" s="193"/>
      <c r="I372" s="193"/>
      <c r="J372" s="193"/>
      <c r="K372" s="197"/>
      <c r="L372" s="198">
        <f t="shared" si="45"/>
        <v>0</v>
      </c>
      <c r="M372" s="198">
        <f t="shared" si="46"/>
        <v>0</v>
      </c>
      <c r="N372" s="198">
        <f t="shared" si="40"/>
        <v>0</v>
      </c>
      <c r="O372" s="198">
        <f t="shared" si="43"/>
        <v>0</v>
      </c>
      <c r="P372" s="198">
        <f t="shared" si="44"/>
        <v>0</v>
      </c>
      <c r="Q372" s="198">
        <f t="shared" si="41"/>
        <v>0</v>
      </c>
      <c r="R372" s="199">
        <f t="shared" si="42"/>
        <v>0</v>
      </c>
      <c r="S372" s="194"/>
    </row>
    <row r="373" spans="1:19" ht="45" customHeight="1" x14ac:dyDescent="0.25">
      <c r="A373" s="188"/>
      <c r="B373" s="189">
        <v>361</v>
      </c>
      <c r="C373" s="190"/>
      <c r="D373" s="187"/>
      <c r="E373" s="191"/>
      <c r="F373" s="191"/>
      <c r="G373" s="192"/>
      <c r="H373" s="193"/>
      <c r="I373" s="193"/>
      <c r="J373" s="193"/>
      <c r="K373" s="197"/>
      <c r="L373" s="198">
        <f t="shared" si="45"/>
        <v>0</v>
      </c>
      <c r="M373" s="198">
        <f t="shared" si="46"/>
        <v>0</v>
      </c>
      <c r="N373" s="198">
        <f t="shared" si="40"/>
        <v>0</v>
      </c>
      <c r="O373" s="198">
        <f t="shared" si="43"/>
        <v>0</v>
      </c>
      <c r="P373" s="198">
        <f t="shared" si="44"/>
        <v>0</v>
      </c>
      <c r="Q373" s="198">
        <f t="shared" si="41"/>
        <v>0</v>
      </c>
      <c r="R373" s="199">
        <f t="shared" si="42"/>
        <v>0</v>
      </c>
      <c r="S373" s="194"/>
    </row>
    <row r="374" spans="1:19" ht="45" customHeight="1" x14ac:dyDescent="0.25">
      <c r="A374" s="188"/>
      <c r="B374" s="189">
        <v>362</v>
      </c>
      <c r="C374" s="190"/>
      <c r="D374" s="187"/>
      <c r="E374" s="191"/>
      <c r="F374" s="191"/>
      <c r="G374" s="192"/>
      <c r="H374" s="193"/>
      <c r="I374" s="193"/>
      <c r="J374" s="193"/>
      <c r="K374" s="197"/>
      <c r="L374" s="198">
        <f t="shared" si="45"/>
        <v>0</v>
      </c>
      <c r="M374" s="198">
        <f t="shared" si="46"/>
        <v>0</v>
      </c>
      <c r="N374" s="198">
        <f t="shared" si="40"/>
        <v>0</v>
      </c>
      <c r="O374" s="198">
        <f t="shared" si="43"/>
        <v>0</v>
      </c>
      <c r="P374" s="198">
        <f t="shared" si="44"/>
        <v>0</v>
      </c>
      <c r="Q374" s="198">
        <f t="shared" si="41"/>
        <v>0</v>
      </c>
      <c r="R374" s="199">
        <f t="shared" si="42"/>
        <v>0</v>
      </c>
      <c r="S374" s="194"/>
    </row>
    <row r="375" spans="1:19" ht="45" customHeight="1" x14ac:dyDescent="0.25">
      <c r="A375" s="188"/>
      <c r="B375" s="189">
        <v>363</v>
      </c>
      <c r="C375" s="190"/>
      <c r="D375" s="187"/>
      <c r="E375" s="191"/>
      <c r="F375" s="191"/>
      <c r="G375" s="192"/>
      <c r="H375" s="193"/>
      <c r="I375" s="193"/>
      <c r="J375" s="193"/>
      <c r="K375" s="197"/>
      <c r="L375" s="198">
        <f t="shared" si="45"/>
        <v>0</v>
      </c>
      <c r="M375" s="198">
        <f t="shared" si="46"/>
        <v>0</v>
      </c>
      <c r="N375" s="198">
        <f t="shared" si="40"/>
        <v>0</v>
      </c>
      <c r="O375" s="198">
        <f t="shared" si="43"/>
        <v>0</v>
      </c>
      <c r="P375" s="198">
        <f t="shared" si="44"/>
        <v>0</v>
      </c>
      <c r="Q375" s="198">
        <f t="shared" si="41"/>
        <v>0</v>
      </c>
      <c r="R375" s="199">
        <f t="shared" si="42"/>
        <v>0</v>
      </c>
      <c r="S375" s="194"/>
    </row>
    <row r="376" spans="1:19" ht="45" customHeight="1" x14ac:dyDescent="0.25">
      <c r="A376" s="188"/>
      <c r="B376" s="189">
        <v>364</v>
      </c>
      <c r="C376" s="190"/>
      <c r="D376" s="187"/>
      <c r="E376" s="191"/>
      <c r="F376" s="191"/>
      <c r="G376" s="192"/>
      <c r="H376" s="193"/>
      <c r="I376" s="193"/>
      <c r="J376" s="193"/>
      <c r="K376" s="197"/>
      <c r="L376" s="198">
        <f t="shared" si="45"/>
        <v>0</v>
      </c>
      <c r="M376" s="198">
        <f t="shared" si="46"/>
        <v>0</v>
      </c>
      <c r="N376" s="198">
        <f t="shared" si="40"/>
        <v>0</v>
      </c>
      <c r="O376" s="198">
        <f t="shared" si="43"/>
        <v>0</v>
      </c>
      <c r="P376" s="198">
        <f t="shared" si="44"/>
        <v>0</v>
      </c>
      <c r="Q376" s="198">
        <f t="shared" si="41"/>
        <v>0</v>
      </c>
      <c r="R376" s="199">
        <f t="shared" si="42"/>
        <v>0</v>
      </c>
      <c r="S376" s="194"/>
    </row>
    <row r="377" spans="1:19" ht="45" customHeight="1" x14ac:dyDescent="0.25">
      <c r="A377" s="188"/>
      <c r="B377" s="189">
        <v>365</v>
      </c>
      <c r="C377" s="190"/>
      <c r="D377" s="187"/>
      <c r="E377" s="191"/>
      <c r="F377" s="191"/>
      <c r="G377" s="192"/>
      <c r="H377" s="193"/>
      <c r="I377" s="193"/>
      <c r="J377" s="193"/>
      <c r="K377" s="197"/>
      <c r="L377" s="198">
        <f t="shared" si="45"/>
        <v>0</v>
      </c>
      <c r="M377" s="198">
        <f t="shared" si="46"/>
        <v>0</v>
      </c>
      <c r="N377" s="198">
        <f t="shared" si="40"/>
        <v>0</v>
      </c>
      <c r="O377" s="198">
        <f t="shared" si="43"/>
        <v>0</v>
      </c>
      <c r="P377" s="198">
        <f t="shared" si="44"/>
        <v>0</v>
      </c>
      <c r="Q377" s="198">
        <f t="shared" si="41"/>
        <v>0</v>
      </c>
      <c r="R377" s="199">
        <f t="shared" si="42"/>
        <v>0</v>
      </c>
      <c r="S377" s="194"/>
    </row>
    <row r="378" spans="1:19" ht="45" customHeight="1" x14ac:dyDescent="0.25">
      <c r="A378" s="188"/>
      <c r="B378" s="189">
        <v>366</v>
      </c>
      <c r="C378" s="190"/>
      <c r="D378" s="187"/>
      <c r="E378" s="191"/>
      <c r="F378" s="191"/>
      <c r="G378" s="192"/>
      <c r="H378" s="193"/>
      <c r="I378" s="193"/>
      <c r="J378" s="193"/>
      <c r="K378" s="197"/>
      <c r="L378" s="198">
        <f t="shared" si="45"/>
        <v>0</v>
      </c>
      <c r="M378" s="198">
        <f t="shared" si="46"/>
        <v>0</v>
      </c>
      <c r="N378" s="198">
        <f t="shared" si="40"/>
        <v>0</v>
      </c>
      <c r="O378" s="198">
        <f t="shared" si="43"/>
        <v>0</v>
      </c>
      <c r="P378" s="198">
        <f t="shared" si="44"/>
        <v>0</v>
      </c>
      <c r="Q378" s="198">
        <f t="shared" si="41"/>
        <v>0</v>
      </c>
      <c r="R378" s="199">
        <f t="shared" si="42"/>
        <v>0</v>
      </c>
      <c r="S378" s="194"/>
    </row>
    <row r="379" spans="1:19" ht="45" customHeight="1" x14ac:dyDescent="0.25">
      <c r="A379" s="188"/>
      <c r="B379" s="189">
        <v>367</v>
      </c>
      <c r="C379" s="190"/>
      <c r="D379" s="187"/>
      <c r="E379" s="191"/>
      <c r="F379" s="191"/>
      <c r="G379" s="192"/>
      <c r="H379" s="193"/>
      <c r="I379" s="193"/>
      <c r="J379" s="193"/>
      <c r="K379" s="197"/>
      <c r="L379" s="198">
        <f t="shared" si="45"/>
        <v>0</v>
      </c>
      <c r="M379" s="198">
        <f t="shared" si="46"/>
        <v>0</v>
      </c>
      <c r="N379" s="198">
        <f t="shared" si="40"/>
        <v>0</v>
      </c>
      <c r="O379" s="198">
        <f t="shared" si="43"/>
        <v>0</v>
      </c>
      <c r="P379" s="198">
        <f t="shared" si="44"/>
        <v>0</v>
      </c>
      <c r="Q379" s="198">
        <f t="shared" si="41"/>
        <v>0</v>
      </c>
      <c r="R379" s="199">
        <f t="shared" si="42"/>
        <v>0</v>
      </c>
      <c r="S379" s="194"/>
    </row>
    <row r="380" spans="1:19" ht="45" customHeight="1" x14ac:dyDescent="0.25">
      <c r="A380" s="188"/>
      <c r="B380" s="189">
        <v>368</v>
      </c>
      <c r="C380" s="190"/>
      <c r="D380" s="187"/>
      <c r="E380" s="191"/>
      <c r="F380" s="191"/>
      <c r="G380" s="192"/>
      <c r="H380" s="193"/>
      <c r="I380" s="193"/>
      <c r="J380" s="193"/>
      <c r="K380" s="197"/>
      <c r="L380" s="198">
        <f t="shared" si="45"/>
        <v>0</v>
      </c>
      <c r="M380" s="198">
        <f t="shared" si="46"/>
        <v>0</v>
      </c>
      <c r="N380" s="198">
        <f t="shared" si="40"/>
        <v>0</v>
      </c>
      <c r="O380" s="198">
        <f t="shared" si="43"/>
        <v>0</v>
      </c>
      <c r="P380" s="198">
        <f t="shared" si="44"/>
        <v>0</v>
      </c>
      <c r="Q380" s="198">
        <f t="shared" si="41"/>
        <v>0</v>
      </c>
      <c r="R380" s="199">
        <f t="shared" si="42"/>
        <v>0</v>
      </c>
      <c r="S380" s="194"/>
    </row>
    <row r="381" spans="1:19" ht="45" customHeight="1" x14ac:dyDescent="0.25">
      <c r="A381" s="188"/>
      <c r="B381" s="189">
        <v>369</v>
      </c>
      <c r="C381" s="190"/>
      <c r="D381" s="187"/>
      <c r="E381" s="191"/>
      <c r="F381" s="191"/>
      <c r="G381" s="192"/>
      <c r="H381" s="193"/>
      <c r="I381" s="193"/>
      <c r="J381" s="193"/>
      <c r="K381" s="197"/>
      <c r="L381" s="198">
        <f t="shared" si="45"/>
        <v>0</v>
      </c>
      <c r="M381" s="198">
        <f t="shared" si="46"/>
        <v>0</v>
      </c>
      <c r="N381" s="198">
        <f t="shared" si="40"/>
        <v>0</v>
      </c>
      <c r="O381" s="198">
        <f t="shared" si="43"/>
        <v>0</v>
      </c>
      <c r="P381" s="198">
        <f t="shared" si="44"/>
        <v>0</v>
      </c>
      <c r="Q381" s="198">
        <f t="shared" si="41"/>
        <v>0</v>
      </c>
      <c r="R381" s="199">
        <f t="shared" si="42"/>
        <v>0</v>
      </c>
      <c r="S381" s="194"/>
    </row>
    <row r="382" spans="1:19" ht="45" customHeight="1" x14ac:dyDescent="0.25">
      <c r="A382" s="188"/>
      <c r="B382" s="189">
        <v>370</v>
      </c>
      <c r="C382" s="190"/>
      <c r="D382" s="187"/>
      <c r="E382" s="191"/>
      <c r="F382" s="191"/>
      <c r="G382" s="192"/>
      <c r="H382" s="193"/>
      <c r="I382" s="193"/>
      <c r="J382" s="193"/>
      <c r="K382" s="197"/>
      <c r="L382" s="198">
        <f t="shared" si="45"/>
        <v>0</v>
      </c>
      <c r="M382" s="198">
        <f t="shared" si="46"/>
        <v>0</v>
      </c>
      <c r="N382" s="198">
        <f t="shared" si="40"/>
        <v>0</v>
      </c>
      <c r="O382" s="198">
        <f t="shared" si="43"/>
        <v>0</v>
      </c>
      <c r="P382" s="198">
        <f t="shared" si="44"/>
        <v>0</v>
      </c>
      <c r="Q382" s="198">
        <f t="shared" si="41"/>
        <v>0</v>
      </c>
      <c r="R382" s="199">
        <f t="shared" si="42"/>
        <v>0</v>
      </c>
      <c r="S382" s="194"/>
    </row>
    <row r="383" spans="1:19" ht="45" customHeight="1" x14ac:dyDescent="0.25">
      <c r="A383" s="188"/>
      <c r="B383" s="189">
        <v>371</v>
      </c>
      <c r="C383" s="190"/>
      <c r="D383" s="187"/>
      <c r="E383" s="191"/>
      <c r="F383" s="191"/>
      <c r="G383" s="192"/>
      <c r="H383" s="193"/>
      <c r="I383" s="193"/>
      <c r="J383" s="193"/>
      <c r="K383" s="197"/>
      <c r="L383" s="198">
        <f t="shared" si="45"/>
        <v>0</v>
      </c>
      <c r="M383" s="198">
        <f t="shared" si="46"/>
        <v>0</v>
      </c>
      <c r="N383" s="198">
        <f t="shared" si="40"/>
        <v>0</v>
      </c>
      <c r="O383" s="198">
        <f t="shared" si="43"/>
        <v>0</v>
      </c>
      <c r="P383" s="198">
        <f t="shared" si="44"/>
        <v>0</v>
      </c>
      <c r="Q383" s="198">
        <f t="shared" si="41"/>
        <v>0</v>
      </c>
      <c r="R383" s="199">
        <f t="shared" si="42"/>
        <v>0</v>
      </c>
      <c r="S383" s="194"/>
    </row>
    <row r="384" spans="1:19" ht="45" customHeight="1" x14ac:dyDescent="0.25">
      <c r="A384" s="188"/>
      <c r="B384" s="189">
        <v>372</v>
      </c>
      <c r="C384" s="190"/>
      <c r="D384" s="187"/>
      <c r="E384" s="191"/>
      <c r="F384" s="191"/>
      <c r="G384" s="192"/>
      <c r="H384" s="193"/>
      <c r="I384" s="193"/>
      <c r="J384" s="193"/>
      <c r="K384" s="197"/>
      <c r="L384" s="198">
        <f t="shared" si="45"/>
        <v>0</v>
      </c>
      <c r="M384" s="198">
        <f t="shared" si="46"/>
        <v>0</v>
      </c>
      <c r="N384" s="198">
        <f t="shared" si="40"/>
        <v>0</v>
      </c>
      <c r="O384" s="198">
        <f t="shared" si="43"/>
        <v>0</v>
      </c>
      <c r="P384" s="198">
        <f t="shared" si="44"/>
        <v>0</v>
      </c>
      <c r="Q384" s="198">
        <f t="shared" si="41"/>
        <v>0</v>
      </c>
      <c r="R384" s="199">
        <f t="shared" si="42"/>
        <v>0</v>
      </c>
      <c r="S384" s="194"/>
    </row>
    <row r="385" spans="1:19" ht="45" customHeight="1" x14ac:dyDescent="0.25">
      <c r="A385" s="188"/>
      <c r="B385" s="189">
        <v>373</v>
      </c>
      <c r="C385" s="190"/>
      <c r="D385" s="187"/>
      <c r="E385" s="191"/>
      <c r="F385" s="191"/>
      <c r="G385" s="192"/>
      <c r="H385" s="193"/>
      <c r="I385" s="193"/>
      <c r="J385" s="193"/>
      <c r="K385" s="197"/>
      <c r="L385" s="198">
        <f t="shared" si="45"/>
        <v>0</v>
      </c>
      <c r="M385" s="198">
        <f t="shared" si="46"/>
        <v>0</v>
      </c>
      <c r="N385" s="198">
        <f t="shared" si="40"/>
        <v>0</v>
      </c>
      <c r="O385" s="198">
        <f t="shared" si="43"/>
        <v>0</v>
      </c>
      <c r="P385" s="198">
        <f t="shared" si="44"/>
        <v>0</v>
      </c>
      <c r="Q385" s="198">
        <f t="shared" si="41"/>
        <v>0</v>
      </c>
      <c r="R385" s="199">
        <f t="shared" si="42"/>
        <v>0</v>
      </c>
      <c r="S385" s="194"/>
    </row>
    <row r="386" spans="1:19" ht="45" customHeight="1" x14ac:dyDescent="0.25">
      <c r="A386" s="188"/>
      <c r="B386" s="189">
        <v>374</v>
      </c>
      <c r="C386" s="190"/>
      <c r="D386" s="187"/>
      <c r="E386" s="191"/>
      <c r="F386" s="191"/>
      <c r="G386" s="192"/>
      <c r="H386" s="193"/>
      <c r="I386" s="193"/>
      <c r="J386" s="193"/>
      <c r="K386" s="197"/>
      <c r="L386" s="198">
        <f t="shared" si="45"/>
        <v>0</v>
      </c>
      <c r="M386" s="198">
        <f t="shared" si="46"/>
        <v>0</v>
      </c>
      <c r="N386" s="198">
        <f t="shared" si="40"/>
        <v>0</v>
      </c>
      <c r="O386" s="198">
        <f t="shared" si="43"/>
        <v>0</v>
      </c>
      <c r="P386" s="198">
        <f t="shared" si="44"/>
        <v>0</v>
      </c>
      <c r="Q386" s="198">
        <f t="shared" si="41"/>
        <v>0</v>
      </c>
      <c r="R386" s="199">
        <f t="shared" si="42"/>
        <v>0</v>
      </c>
      <c r="S386" s="194"/>
    </row>
    <row r="387" spans="1:19" ht="45" customHeight="1" x14ac:dyDescent="0.25">
      <c r="A387" s="188"/>
      <c r="B387" s="189">
        <v>375</v>
      </c>
      <c r="C387" s="190"/>
      <c r="D387" s="187"/>
      <c r="E387" s="191"/>
      <c r="F387" s="191"/>
      <c r="G387" s="192"/>
      <c r="H387" s="193"/>
      <c r="I387" s="193"/>
      <c r="J387" s="193"/>
      <c r="K387" s="197"/>
      <c r="L387" s="198">
        <f t="shared" si="45"/>
        <v>0</v>
      </c>
      <c r="M387" s="198">
        <f t="shared" si="46"/>
        <v>0</v>
      </c>
      <c r="N387" s="198">
        <f t="shared" si="40"/>
        <v>0</v>
      </c>
      <c r="O387" s="198">
        <f t="shared" si="43"/>
        <v>0</v>
      </c>
      <c r="P387" s="198">
        <f t="shared" si="44"/>
        <v>0</v>
      </c>
      <c r="Q387" s="198">
        <f t="shared" si="41"/>
        <v>0</v>
      </c>
      <c r="R387" s="199">
        <f t="shared" si="42"/>
        <v>0</v>
      </c>
      <c r="S387" s="194"/>
    </row>
    <row r="388" spans="1:19" ht="45" customHeight="1" x14ac:dyDescent="0.25">
      <c r="A388" s="188"/>
      <c r="B388" s="189">
        <v>376</v>
      </c>
      <c r="C388" s="190"/>
      <c r="D388" s="187"/>
      <c r="E388" s="191"/>
      <c r="F388" s="191"/>
      <c r="G388" s="192"/>
      <c r="H388" s="193"/>
      <c r="I388" s="193"/>
      <c r="J388" s="193"/>
      <c r="K388" s="197"/>
      <c r="L388" s="198">
        <f t="shared" si="45"/>
        <v>0</v>
      </c>
      <c r="M388" s="198">
        <f t="shared" si="46"/>
        <v>0</v>
      </c>
      <c r="N388" s="198">
        <f t="shared" si="40"/>
        <v>0</v>
      </c>
      <c r="O388" s="198">
        <f t="shared" si="43"/>
        <v>0</v>
      </c>
      <c r="P388" s="198">
        <f t="shared" si="44"/>
        <v>0</v>
      </c>
      <c r="Q388" s="198">
        <f t="shared" si="41"/>
        <v>0</v>
      </c>
      <c r="R388" s="199">
        <f t="shared" si="42"/>
        <v>0</v>
      </c>
      <c r="S388" s="194"/>
    </row>
    <row r="389" spans="1:19" ht="45" customHeight="1" x14ac:dyDescent="0.25">
      <c r="A389" s="188"/>
      <c r="B389" s="189">
        <v>377</v>
      </c>
      <c r="C389" s="190"/>
      <c r="D389" s="187"/>
      <c r="E389" s="191"/>
      <c r="F389" s="191"/>
      <c r="G389" s="192"/>
      <c r="H389" s="193"/>
      <c r="I389" s="193"/>
      <c r="J389" s="193"/>
      <c r="K389" s="197"/>
      <c r="L389" s="198">
        <f t="shared" si="45"/>
        <v>0</v>
      </c>
      <c r="M389" s="198">
        <f t="shared" si="46"/>
        <v>0</v>
      </c>
      <c r="N389" s="198">
        <f t="shared" si="40"/>
        <v>0</v>
      </c>
      <c r="O389" s="198">
        <f t="shared" si="43"/>
        <v>0</v>
      </c>
      <c r="P389" s="198">
        <f t="shared" si="44"/>
        <v>0</v>
      </c>
      <c r="Q389" s="198">
        <f t="shared" si="41"/>
        <v>0</v>
      </c>
      <c r="R389" s="199">
        <f t="shared" si="42"/>
        <v>0</v>
      </c>
      <c r="S389" s="194"/>
    </row>
    <row r="390" spans="1:19" ht="45" customHeight="1" x14ac:dyDescent="0.25">
      <c r="A390" s="188"/>
      <c r="B390" s="189">
        <v>378</v>
      </c>
      <c r="C390" s="190"/>
      <c r="D390" s="187"/>
      <c r="E390" s="191"/>
      <c r="F390" s="191"/>
      <c r="G390" s="192"/>
      <c r="H390" s="193"/>
      <c r="I390" s="193"/>
      <c r="J390" s="193"/>
      <c r="K390" s="197"/>
      <c r="L390" s="198">
        <f t="shared" si="45"/>
        <v>0</v>
      </c>
      <c r="M390" s="198">
        <f t="shared" si="46"/>
        <v>0</v>
      </c>
      <c r="N390" s="198">
        <f t="shared" si="40"/>
        <v>0</v>
      </c>
      <c r="O390" s="198">
        <f t="shared" si="43"/>
        <v>0</v>
      </c>
      <c r="P390" s="198">
        <f t="shared" si="44"/>
        <v>0</v>
      </c>
      <c r="Q390" s="198">
        <f t="shared" si="41"/>
        <v>0</v>
      </c>
      <c r="R390" s="199">
        <f t="shared" si="42"/>
        <v>0</v>
      </c>
      <c r="S390" s="194"/>
    </row>
    <row r="391" spans="1:19" ht="45" customHeight="1" x14ac:dyDescent="0.25">
      <c r="A391" s="188"/>
      <c r="B391" s="189">
        <v>379</v>
      </c>
      <c r="C391" s="190"/>
      <c r="D391" s="187"/>
      <c r="E391" s="191"/>
      <c r="F391" s="191"/>
      <c r="G391" s="192"/>
      <c r="H391" s="193"/>
      <c r="I391" s="193"/>
      <c r="J391" s="193"/>
      <c r="K391" s="197"/>
      <c r="L391" s="198">
        <f t="shared" si="45"/>
        <v>0</v>
      </c>
      <c r="M391" s="198">
        <f t="shared" si="46"/>
        <v>0</v>
      </c>
      <c r="N391" s="198">
        <f t="shared" si="40"/>
        <v>0</v>
      </c>
      <c r="O391" s="198">
        <f t="shared" si="43"/>
        <v>0</v>
      </c>
      <c r="P391" s="198">
        <f t="shared" si="44"/>
        <v>0</v>
      </c>
      <c r="Q391" s="198">
        <f t="shared" si="41"/>
        <v>0</v>
      </c>
      <c r="R391" s="199">
        <f t="shared" si="42"/>
        <v>0</v>
      </c>
      <c r="S391" s="194"/>
    </row>
    <row r="392" spans="1:19" ht="45" customHeight="1" x14ac:dyDescent="0.25">
      <c r="A392" s="188"/>
      <c r="B392" s="189">
        <v>380</v>
      </c>
      <c r="C392" s="190"/>
      <c r="D392" s="187"/>
      <c r="E392" s="191"/>
      <c r="F392" s="191"/>
      <c r="G392" s="192"/>
      <c r="H392" s="193"/>
      <c r="I392" s="193"/>
      <c r="J392" s="193"/>
      <c r="K392" s="197"/>
      <c r="L392" s="198">
        <f t="shared" si="45"/>
        <v>0</v>
      </c>
      <c r="M392" s="198">
        <f t="shared" si="46"/>
        <v>0</v>
      </c>
      <c r="N392" s="198">
        <f t="shared" si="40"/>
        <v>0</v>
      </c>
      <c r="O392" s="198">
        <f t="shared" si="43"/>
        <v>0</v>
      </c>
      <c r="P392" s="198">
        <f t="shared" si="44"/>
        <v>0</v>
      </c>
      <c r="Q392" s="198">
        <f t="shared" si="41"/>
        <v>0</v>
      </c>
      <c r="R392" s="199">
        <f t="shared" si="42"/>
        <v>0</v>
      </c>
      <c r="S392" s="194"/>
    </row>
    <row r="393" spans="1:19" ht="45" customHeight="1" x14ac:dyDescent="0.25">
      <c r="A393" s="188"/>
      <c r="B393" s="189">
        <v>381</v>
      </c>
      <c r="C393" s="190"/>
      <c r="D393" s="187"/>
      <c r="E393" s="191"/>
      <c r="F393" s="191"/>
      <c r="G393" s="192"/>
      <c r="H393" s="193"/>
      <c r="I393" s="193"/>
      <c r="J393" s="193"/>
      <c r="K393" s="197"/>
      <c r="L393" s="198">
        <f t="shared" si="45"/>
        <v>0</v>
      </c>
      <c r="M393" s="198">
        <f t="shared" si="46"/>
        <v>0</v>
      </c>
      <c r="N393" s="198">
        <f t="shared" si="40"/>
        <v>0</v>
      </c>
      <c r="O393" s="198">
        <f t="shared" si="43"/>
        <v>0</v>
      </c>
      <c r="P393" s="198">
        <f t="shared" si="44"/>
        <v>0</v>
      </c>
      <c r="Q393" s="198">
        <f t="shared" si="41"/>
        <v>0</v>
      </c>
      <c r="R393" s="199">
        <f t="shared" si="42"/>
        <v>0</v>
      </c>
      <c r="S393" s="194"/>
    </row>
    <row r="394" spans="1:19" ht="45" customHeight="1" x14ac:dyDescent="0.25">
      <c r="A394" s="188"/>
      <c r="B394" s="189">
        <v>382</v>
      </c>
      <c r="C394" s="190"/>
      <c r="D394" s="187"/>
      <c r="E394" s="191"/>
      <c r="F394" s="191"/>
      <c r="G394" s="192"/>
      <c r="H394" s="193"/>
      <c r="I394" s="193"/>
      <c r="J394" s="193"/>
      <c r="K394" s="197"/>
      <c r="L394" s="198">
        <f t="shared" si="45"/>
        <v>0</v>
      </c>
      <c r="M394" s="198">
        <f t="shared" si="46"/>
        <v>0</v>
      </c>
      <c r="N394" s="198">
        <f t="shared" si="40"/>
        <v>0</v>
      </c>
      <c r="O394" s="198">
        <f t="shared" si="43"/>
        <v>0</v>
      </c>
      <c r="P394" s="198">
        <f t="shared" si="44"/>
        <v>0</v>
      </c>
      <c r="Q394" s="198">
        <f t="shared" si="41"/>
        <v>0</v>
      </c>
      <c r="R394" s="199">
        <f t="shared" si="42"/>
        <v>0</v>
      </c>
      <c r="S394" s="194"/>
    </row>
    <row r="395" spans="1:19" ht="45" customHeight="1" x14ac:dyDescent="0.25">
      <c r="A395" s="188"/>
      <c r="B395" s="189">
        <v>383</v>
      </c>
      <c r="C395" s="190"/>
      <c r="D395" s="187"/>
      <c r="E395" s="191"/>
      <c r="F395" s="191"/>
      <c r="G395" s="192"/>
      <c r="H395" s="193"/>
      <c r="I395" s="193"/>
      <c r="J395" s="193"/>
      <c r="K395" s="197"/>
      <c r="L395" s="198">
        <f t="shared" si="45"/>
        <v>0</v>
      </c>
      <c r="M395" s="198">
        <f t="shared" si="46"/>
        <v>0</v>
      </c>
      <c r="N395" s="198">
        <f t="shared" si="40"/>
        <v>0</v>
      </c>
      <c r="O395" s="198">
        <f t="shared" si="43"/>
        <v>0</v>
      </c>
      <c r="P395" s="198">
        <f t="shared" si="44"/>
        <v>0</v>
      </c>
      <c r="Q395" s="198">
        <f t="shared" si="41"/>
        <v>0</v>
      </c>
      <c r="R395" s="199">
        <f t="shared" si="42"/>
        <v>0</v>
      </c>
      <c r="S395" s="194"/>
    </row>
    <row r="396" spans="1:19" ht="45" customHeight="1" x14ac:dyDescent="0.25">
      <c r="A396" s="188"/>
      <c r="B396" s="189">
        <v>384</v>
      </c>
      <c r="C396" s="190"/>
      <c r="D396" s="187"/>
      <c r="E396" s="191"/>
      <c r="F396" s="191"/>
      <c r="G396" s="192"/>
      <c r="H396" s="193"/>
      <c r="I396" s="193"/>
      <c r="J396" s="193"/>
      <c r="K396" s="197"/>
      <c r="L396" s="198">
        <f t="shared" si="45"/>
        <v>0</v>
      </c>
      <c r="M396" s="198">
        <f t="shared" si="46"/>
        <v>0</v>
      </c>
      <c r="N396" s="198">
        <f t="shared" si="40"/>
        <v>0</v>
      </c>
      <c r="O396" s="198">
        <f t="shared" si="43"/>
        <v>0</v>
      </c>
      <c r="P396" s="198">
        <f t="shared" si="44"/>
        <v>0</v>
      </c>
      <c r="Q396" s="198">
        <f t="shared" si="41"/>
        <v>0</v>
      </c>
      <c r="R396" s="199">
        <f t="shared" si="42"/>
        <v>0</v>
      </c>
      <c r="S396" s="194"/>
    </row>
    <row r="397" spans="1:19" ht="45" customHeight="1" x14ac:dyDescent="0.25">
      <c r="A397" s="188"/>
      <c r="B397" s="189">
        <v>385</v>
      </c>
      <c r="C397" s="190"/>
      <c r="D397" s="187"/>
      <c r="E397" s="191"/>
      <c r="F397" s="191"/>
      <c r="G397" s="192"/>
      <c r="H397" s="193"/>
      <c r="I397" s="193"/>
      <c r="J397" s="193"/>
      <c r="K397" s="197"/>
      <c r="L397" s="198">
        <f t="shared" si="45"/>
        <v>0</v>
      </c>
      <c r="M397" s="198">
        <f t="shared" si="46"/>
        <v>0</v>
      </c>
      <c r="N397" s="198">
        <f t="shared" si="40"/>
        <v>0</v>
      </c>
      <c r="O397" s="198">
        <f t="shared" si="43"/>
        <v>0</v>
      </c>
      <c r="P397" s="198">
        <f t="shared" si="44"/>
        <v>0</v>
      </c>
      <c r="Q397" s="198">
        <f t="shared" si="41"/>
        <v>0</v>
      </c>
      <c r="R397" s="199">
        <f t="shared" si="42"/>
        <v>0</v>
      </c>
      <c r="S397" s="194"/>
    </row>
    <row r="398" spans="1:19" ht="45" customHeight="1" x14ac:dyDescent="0.25">
      <c r="A398" s="188"/>
      <c r="B398" s="189">
        <v>386</v>
      </c>
      <c r="C398" s="190"/>
      <c r="D398" s="187"/>
      <c r="E398" s="191"/>
      <c r="F398" s="191"/>
      <c r="G398" s="192"/>
      <c r="H398" s="193"/>
      <c r="I398" s="193"/>
      <c r="J398" s="193"/>
      <c r="K398" s="197"/>
      <c r="L398" s="198">
        <f t="shared" si="45"/>
        <v>0</v>
      </c>
      <c r="M398" s="198">
        <f t="shared" si="46"/>
        <v>0</v>
      </c>
      <c r="N398" s="198">
        <f t="shared" ref="N398:N461" si="47">IF(J398&gt;0,K398*0.7,0)</f>
        <v>0</v>
      </c>
      <c r="O398" s="198">
        <f t="shared" si="43"/>
        <v>0</v>
      </c>
      <c r="P398" s="198">
        <f t="shared" si="44"/>
        <v>0</v>
      </c>
      <c r="Q398" s="198">
        <f t="shared" ref="Q398:Q461" si="48">J398*K398*0.7</f>
        <v>0</v>
      </c>
      <c r="R398" s="199">
        <f t="shared" ref="R398:R461" si="49">O398+P398+Q398</f>
        <v>0</v>
      </c>
      <c r="S398" s="194"/>
    </row>
    <row r="399" spans="1:19" ht="45" customHeight="1" x14ac:dyDescent="0.25">
      <c r="A399" s="188"/>
      <c r="B399" s="189">
        <v>387</v>
      </c>
      <c r="C399" s="190"/>
      <c r="D399" s="187"/>
      <c r="E399" s="191"/>
      <c r="F399" s="191"/>
      <c r="G399" s="192"/>
      <c r="H399" s="193"/>
      <c r="I399" s="193"/>
      <c r="J399" s="193"/>
      <c r="K399" s="197"/>
      <c r="L399" s="198">
        <f t="shared" si="45"/>
        <v>0</v>
      </c>
      <c r="M399" s="198">
        <f t="shared" si="46"/>
        <v>0</v>
      </c>
      <c r="N399" s="198">
        <f t="shared" si="47"/>
        <v>0</v>
      </c>
      <c r="O399" s="198">
        <f t="shared" si="43"/>
        <v>0</v>
      </c>
      <c r="P399" s="198">
        <f t="shared" si="44"/>
        <v>0</v>
      </c>
      <c r="Q399" s="198">
        <f t="shared" si="48"/>
        <v>0</v>
      </c>
      <c r="R399" s="199">
        <f t="shared" si="49"/>
        <v>0</v>
      </c>
      <c r="S399" s="194"/>
    </row>
    <row r="400" spans="1:19" ht="45" customHeight="1" x14ac:dyDescent="0.25">
      <c r="A400" s="188"/>
      <c r="B400" s="189">
        <v>388</v>
      </c>
      <c r="C400" s="190"/>
      <c r="D400" s="187"/>
      <c r="E400" s="191"/>
      <c r="F400" s="191"/>
      <c r="G400" s="192"/>
      <c r="H400" s="193"/>
      <c r="I400" s="193"/>
      <c r="J400" s="193"/>
      <c r="K400" s="197"/>
      <c r="L400" s="198">
        <f t="shared" si="45"/>
        <v>0</v>
      </c>
      <c r="M400" s="198">
        <f t="shared" si="46"/>
        <v>0</v>
      </c>
      <c r="N400" s="198">
        <f t="shared" si="47"/>
        <v>0</v>
      </c>
      <c r="O400" s="198">
        <f t="shared" si="43"/>
        <v>0</v>
      </c>
      <c r="P400" s="198">
        <f t="shared" si="44"/>
        <v>0</v>
      </c>
      <c r="Q400" s="198">
        <f t="shared" si="48"/>
        <v>0</v>
      </c>
      <c r="R400" s="199">
        <f t="shared" si="49"/>
        <v>0</v>
      </c>
      <c r="S400" s="194"/>
    </row>
    <row r="401" spans="1:19" ht="45" customHeight="1" x14ac:dyDescent="0.25">
      <c r="A401" s="188"/>
      <c r="B401" s="189">
        <v>389</v>
      </c>
      <c r="C401" s="190"/>
      <c r="D401" s="187"/>
      <c r="E401" s="191"/>
      <c r="F401" s="191"/>
      <c r="G401" s="192"/>
      <c r="H401" s="193"/>
      <c r="I401" s="193"/>
      <c r="J401" s="193"/>
      <c r="K401" s="197"/>
      <c r="L401" s="198">
        <f t="shared" si="45"/>
        <v>0</v>
      </c>
      <c r="M401" s="198">
        <f t="shared" si="46"/>
        <v>0</v>
      </c>
      <c r="N401" s="198">
        <f t="shared" si="47"/>
        <v>0</v>
      </c>
      <c r="O401" s="198">
        <f t="shared" si="43"/>
        <v>0</v>
      </c>
      <c r="P401" s="198">
        <f t="shared" si="44"/>
        <v>0</v>
      </c>
      <c r="Q401" s="198">
        <f t="shared" si="48"/>
        <v>0</v>
      </c>
      <c r="R401" s="199">
        <f t="shared" si="49"/>
        <v>0</v>
      </c>
      <c r="S401" s="194"/>
    </row>
    <row r="402" spans="1:19" ht="45" customHeight="1" x14ac:dyDescent="0.25">
      <c r="A402" s="188"/>
      <c r="B402" s="189">
        <v>390</v>
      </c>
      <c r="C402" s="190"/>
      <c r="D402" s="187"/>
      <c r="E402" s="191"/>
      <c r="F402" s="191"/>
      <c r="G402" s="192"/>
      <c r="H402" s="193"/>
      <c r="I402" s="193"/>
      <c r="J402" s="193"/>
      <c r="K402" s="197"/>
      <c r="L402" s="198">
        <f t="shared" si="45"/>
        <v>0</v>
      </c>
      <c r="M402" s="198">
        <f t="shared" si="46"/>
        <v>0</v>
      </c>
      <c r="N402" s="198">
        <f t="shared" si="47"/>
        <v>0</v>
      </c>
      <c r="O402" s="198">
        <f t="shared" si="43"/>
        <v>0</v>
      </c>
      <c r="P402" s="198">
        <f t="shared" si="44"/>
        <v>0</v>
      </c>
      <c r="Q402" s="198">
        <f t="shared" si="48"/>
        <v>0</v>
      </c>
      <c r="R402" s="199">
        <f t="shared" si="49"/>
        <v>0</v>
      </c>
      <c r="S402" s="194"/>
    </row>
    <row r="403" spans="1:19" ht="45" customHeight="1" x14ac:dyDescent="0.25">
      <c r="A403" s="188"/>
      <c r="B403" s="189">
        <v>391</v>
      </c>
      <c r="C403" s="190"/>
      <c r="D403" s="187"/>
      <c r="E403" s="191"/>
      <c r="F403" s="191"/>
      <c r="G403" s="192"/>
      <c r="H403" s="193"/>
      <c r="I403" s="193"/>
      <c r="J403" s="193"/>
      <c r="K403" s="197"/>
      <c r="L403" s="198">
        <f t="shared" si="45"/>
        <v>0</v>
      </c>
      <c r="M403" s="198">
        <f t="shared" si="46"/>
        <v>0</v>
      </c>
      <c r="N403" s="198">
        <f t="shared" si="47"/>
        <v>0</v>
      </c>
      <c r="O403" s="198">
        <f t="shared" si="43"/>
        <v>0</v>
      </c>
      <c r="P403" s="198">
        <f t="shared" si="44"/>
        <v>0</v>
      </c>
      <c r="Q403" s="198">
        <f t="shared" si="48"/>
        <v>0</v>
      </c>
      <c r="R403" s="199">
        <f t="shared" si="49"/>
        <v>0</v>
      </c>
      <c r="S403" s="194"/>
    </row>
    <row r="404" spans="1:19" ht="45" customHeight="1" x14ac:dyDescent="0.25">
      <c r="A404" s="188"/>
      <c r="B404" s="189">
        <v>392</v>
      </c>
      <c r="C404" s="190"/>
      <c r="D404" s="187"/>
      <c r="E404" s="191"/>
      <c r="F404" s="191"/>
      <c r="G404" s="192"/>
      <c r="H404" s="193"/>
      <c r="I404" s="193"/>
      <c r="J404" s="193"/>
      <c r="K404" s="197"/>
      <c r="L404" s="198">
        <f t="shared" si="45"/>
        <v>0</v>
      </c>
      <c r="M404" s="198">
        <f t="shared" si="46"/>
        <v>0</v>
      </c>
      <c r="N404" s="198">
        <f t="shared" si="47"/>
        <v>0</v>
      </c>
      <c r="O404" s="198">
        <f t="shared" si="43"/>
        <v>0</v>
      </c>
      <c r="P404" s="198">
        <f t="shared" si="44"/>
        <v>0</v>
      </c>
      <c r="Q404" s="198">
        <f t="shared" si="48"/>
        <v>0</v>
      </c>
      <c r="R404" s="199">
        <f t="shared" si="49"/>
        <v>0</v>
      </c>
      <c r="S404" s="194"/>
    </row>
    <row r="405" spans="1:19" ht="45" customHeight="1" x14ac:dyDescent="0.25">
      <c r="A405" s="188"/>
      <c r="B405" s="189">
        <v>393</v>
      </c>
      <c r="C405" s="190"/>
      <c r="D405" s="187"/>
      <c r="E405" s="191"/>
      <c r="F405" s="191"/>
      <c r="G405" s="192"/>
      <c r="H405" s="193"/>
      <c r="I405" s="193"/>
      <c r="J405" s="193"/>
      <c r="K405" s="197"/>
      <c r="L405" s="198">
        <f t="shared" si="45"/>
        <v>0</v>
      </c>
      <c r="M405" s="198">
        <f t="shared" si="46"/>
        <v>0</v>
      </c>
      <c r="N405" s="198">
        <f t="shared" si="47"/>
        <v>0</v>
      </c>
      <c r="O405" s="198">
        <f t="shared" si="43"/>
        <v>0</v>
      </c>
      <c r="P405" s="198">
        <f t="shared" si="44"/>
        <v>0</v>
      </c>
      <c r="Q405" s="198">
        <f t="shared" si="48"/>
        <v>0</v>
      </c>
      <c r="R405" s="199">
        <f t="shared" si="49"/>
        <v>0</v>
      </c>
      <c r="S405" s="194"/>
    </row>
    <row r="406" spans="1:19" ht="45" customHeight="1" x14ac:dyDescent="0.25">
      <c r="A406" s="188"/>
      <c r="B406" s="189">
        <v>394</v>
      </c>
      <c r="C406" s="190"/>
      <c r="D406" s="187"/>
      <c r="E406" s="191"/>
      <c r="F406" s="191"/>
      <c r="G406" s="192"/>
      <c r="H406" s="193"/>
      <c r="I406" s="193"/>
      <c r="J406" s="193"/>
      <c r="K406" s="197"/>
      <c r="L406" s="198">
        <f t="shared" si="45"/>
        <v>0</v>
      </c>
      <c r="M406" s="198">
        <f t="shared" si="46"/>
        <v>0</v>
      </c>
      <c r="N406" s="198">
        <f t="shared" si="47"/>
        <v>0</v>
      </c>
      <c r="O406" s="198">
        <f t="shared" si="43"/>
        <v>0</v>
      </c>
      <c r="P406" s="198">
        <f t="shared" si="44"/>
        <v>0</v>
      </c>
      <c r="Q406" s="198">
        <f t="shared" si="48"/>
        <v>0</v>
      </c>
      <c r="R406" s="199">
        <f t="shared" si="49"/>
        <v>0</v>
      </c>
      <c r="S406" s="194"/>
    </row>
    <row r="407" spans="1:19" ht="45" customHeight="1" x14ac:dyDescent="0.25">
      <c r="A407" s="188"/>
      <c r="B407" s="189">
        <v>395</v>
      </c>
      <c r="C407" s="190"/>
      <c r="D407" s="187"/>
      <c r="E407" s="191"/>
      <c r="F407" s="191"/>
      <c r="G407" s="192"/>
      <c r="H407" s="193"/>
      <c r="I407" s="193"/>
      <c r="J407" s="193"/>
      <c r="K407" s="197"/>
      <c r="L407" s="198">
        <f t="shared" si="45"/>
        <v>0</v>
      </c>
      <c r="M407" s="198">
        <f t="shared" si="46"/>
        <v>0</v>
      </c>
      <c r="N407" s="198">
        <f t="shared" si="47"/>
        <v>0</v>
      </c>
      <c r="O407" s="198">
        <f t="shared" si="43"/>
        <v>0</v>
      </c>
      <c r="P407" s="198">
        <f t="shared" si="44"/>
        <v>0</v>
      </c>
      <c r="Q407" s="198">
        <f t="shared" si="48"/>
        <v>0</v>
      </c>
      <c r="R407" s="199">
        <f t="shared" si="49"/>
        <v>0</v>
      </c>
      <c r="S407" s="194"/>
    </row>
    <row r="408" spans="1:19" ht="45" customHeight="1" x14ac:dyDescent="0.25">
      <c r="A408" s="188"/>
      <c r="B408" s="189">
        <v>396</v>
      </c>
      <c r="C408" s="190"/>
      <c r="D408" s="187"/>
      <c r="E408" s="191"/>
      <c r="F408" s="191"/>
      <c r="G408" s="192"/>
      <c r="H408" s="193"/>
      <c r="I408" s="193"/>
      <c r="J408" s="193"/>
      <c r="K408" s="197"/>
      <c r="L408" s="198">
        <f t="shared" si="45"/>
        <v>0</v>
      </c>
      <c r="M408" s="198">
        <f t="shared" si="46"/>
        <v>0</v>
      </c>
      <c r="N408" s="198">
        <f t="shared" si="47"/>
        <v>0</v>
      </c>
      <c r="O408" s="198">
        <f t="shared" si="43"/>
        <v>0</v>
      </c>
      <c r="P408" s="198">
        <f t="shared" si="44"/>
        <v>0</v>
      </c>
      <c r="Q408" s="198">
        <f t="shared" si="48"/>
        <v>0</v>
      </c>
      <c r="R408" s="199">
        <f t="shared" si="49"/>
        <v>0</v>
      </c>
      <c r="S408" s="194"/>
    </row>
    <row r="409" spans="1:19" ht="45" customHeight="1" x14ac:dyDescent="0.25">
      <c r="A409" s="188"/>
      <c r="B409" s="189">
        <v>397</v>
      </c>
      <c r="C409" s="190"/>
      <c r="D409" s="187"/>
      <c r="E409" s="191"/>
      <c r="F409" s="191"/>
      <c r="G409" s="192"/>
      <c r="H409" s="193"/>
      <c r="I409" s="193"/>
      <c r="J409" s="193"/>
      <c r="K409" s="197"/>
      <c r="L409" s="198">
        <f t="shared" si="45"/>
        <v>0</v>
      </c>
      <c r="M409" s="198">
        <f t="shared" si="46"/>
        <v>0</v>
      </c>
      <c r="N409" s="198">
        <f t="shared" si="47"/>
        <v>0</v>
      </c>
      <c r="O409" s="198">
        <f t="shared" si="43"/>
        <v>0</v>
      </c>
      <c r="P409" s="198">
        <f t="shared" si="44"/>
        <v>0</v>
      </c>
      <c r="Q409" s="198">
        <f t="shared" si="48"/>
        <v>0</v>
      </c>
      <c r="R409" s="199">
        <f t="shared" si="49"/>
        <v>0</v>
      </c>
      <c r="S409" s="194"/>
    </row>
    <row r="410" spans="1:19" ht="45" customHeight="1" x14ac:dyDescent="0.25">
      <c r="A410" s="188"/>
      <c r="B410" s="189">
        <v>398</v>
      </c>
      <c r="C410" s="190"/>
      <c r="D410" s="187"/>
      <c r="E410" s="191"/>
      <c r="F410" s="191"/>
      <c r="G410" s="192"/>
      <c r="H410" s="193"/>
      <c r="I410" s="193"/>
      <c r="J410" s="193"/>
      <c r="K410" s="197"/>
      <c r="L410" s="198">
        <f t="shared" si="45"/>
        <v>0</v>
      </c>
      <c r="M410" s="198">
        <f t="shared" si="46"/>
        <v>0</v>
      </c>
      <c r="N410" s="198">
        <f t="shared" si="47"/>
        <v>0</v>
      </c>
      <c r="O410" s="198">
        <f t="shared" si="43"/>
        <v>0</v>
      </c>
      <c r="P410" s="198">
        <f t="shared" si="44"/>
        <v>0</v>
      </c>
      <c r="Q410" s="198">
        <f t="shared" si="48"/>
        <v>0</v>
      </c>
      <c r="R410" s="199">
        <f t="shared" si="49"/>
        <v>0</v>
      </c>
      <c r="S410" s="194"/>
    </row>
    <row r="411" spans="1:19" ht="45" customHeight="1" x14ac:dyDescent="0.25">
      <c r="A411" s="188"/>
      <c r="B411" s="189">
        <v>399</v>
      </c>
      <c r="C411" s="190"/>
      <c r="D411" s="187"/>
      <c r="E411" s="191"/>
      <c r="F411" s="191"/>
      <c r="G411" s="192"/>
      <c r="H411" s="193"/>
      <c r="I411" s="193"/>
      <c r="J411" s="193"/>
      <c r="K411" s="197"/>
      <c r="L411" s="198">
        <f t="shared" si="45"/>
        <v>0</v>
      </c>
      <c r="M411" s="198">
        <f t="shared" si="46"/>
        <v>0</v>
      </c>
      <c r="N411" s="198">
        <f t="shared" si="47"/>
        <v>0</v>
      </c>
      <c r="O411" s="198">
        <f t="shared" si="43"/>
        <v>0</v>
      </c>
      <c r="P411" s="198">
        <f t="shared" si="44"/>
        <v>0</v>
      </c>
      <c r="Q411" s="198">
        <f t="shared" si="48"/>
        <v>0</v>
      </c>
      <c r="R411" s="199">
        <f t="shared" si="49"/>
        <v>0</v>
      </c>
      <c r="S411" s="194"/>
    </row>
    <row r="412" spans="1:19" ht="45" customHeight="1" x14ac:dyDescent="0.25">
      <c r="A412" s="188"/>
      <c r="B412" s="189">
        <v>400</v>
      </c>
      <c r="C412" s="190"/>
      <c r="D412" s="187"/>
      <c r="E412" s="191"/>
      <c r="F412" s="191"/>
      <c r="G412" s="192"/>
      <c r="H412" s="193"/>
      <c r="I412" s="193"/>
      <c r="J412" s="193"/>
      <c r="K412" s="197"/>
      <c r="L412" s="198">
        <f t="shared" si="45"/>
        <v>0</v>
      </c>
      <c r="M412" s="198">
        <f t="shared" si="46"/>
        <v>0</v>
      </c>
      <c r="N412" s="198">
        <f t="shared" si="47"/>
        <v>0</v>
      </c>
      <c r="O412" s="198">
        <f t="shared" si="43"/>
        <v>0</v>
      </c>
      <c r="P412" s="198">
        <f t="shared" si="44"/>
        <v>0</v>
      </c>
      <c r="Q412" s="198">
        <f t="shared" si="48"/>
        <v>0</v>
      </c>
      <c r="R412" s="199">
        <f t="shared" si="49"/>
        <v>0</v>
      </c>
      <c r="S412" s="194"/>
    </row>
    <row r="413" spans="1:19" ht="45" customHeight="1" x14ac:dyDescent="0.25">
      <c r="A413" s="188"/>
      <c r="B413" s="189">
        <v>401</v>
      </c>
      <c r="C413" s="190"/>
      <c r="D413" s="187"/>
      <c r="E413" s="191"/>
      <c r="F413" s="191"/>
      <c r="G413" s="192"/>
      <c r="H413" s="193"/>
      <c r="I413" s="193"/>
      <c r="J413" s="193"/>
      <c r="K413" s="197"/>
      <c r="L413" s="198">
        <f t="shared" si="45"/>
        <v>0</v>
      </c>
      <c r="M413" s="198">
        <f t="shared" si="46"/>
        <v>0</v>
      </c>
      <c r="N413" s="198">
        <f t="shared" si="47"/>
        <v>0</v>
      </c>
      <c r="O413" s="198">
        <f t="shared" si="43"/>
        <v>0</v>
      </c>
      <c r="P413" s="198">
        <f t="shared" si="44"/>
        <v>0</v>
      </c>
      <c r="Q413" s="198">
        <f t="shared" si="48"/>
        <v>0</v>
      </c>
      <c r="R413" s="199">
        <f t="shared" si="49"/>
        <v>0</v>
      </c>
      <c r="S413" s="194"/>
    </row>
    <row r="414" spans="1:19" ht="45" customHeight="1" x14ac:dyDescent="0.25">
      <c r="A414" s="188"/>
      <c r="B414" s="189">
        <v>402</v>
      </c>
      <c r="C414" s="190"/>
      <c r="D414" s="187"/>
      <c r="E414" s="191"/>
      <c r="F414" s="191"/>
      <c r="G414" s="192"/>
      <c r="H414" s="193"/>
      <c r="I414" s="193"/>
      <c r="J414" s="193"/>
      <c r="K414" s="197"/>
      <c r="L414" s="198">
        <f t="shared" si="45"/>
        <v>0</v>
      </c>
      <c r="M414" s="198">
        <f t="shared" si="46"/>
        <v>0</v>
      </c>
      <c r="N414" s="198">
        <f t="shared" si="47"/>
        <v>0</v>
      </c>
      <c r="O414" s="198">
        <f>H414*K414*0.3</f>
        <v>0</v>
      </c>
      <c r="P414" s="198">
        <f t="shared" si="44"/>
        <v>0</v>
      </c>
      <c r="Q414" s="198">
        <f t="shared" si="48"/>
        <v>0</v>
      </c>
      <c r="R414" s="199">
        <f t="shared" si="49"/>
        <v>0</v>
      </c>
      <c r="S414" s="194"/>
    </row>
    <row r="415" spans="1:19" ht="45" customHeight="1" x14ac:dyDescent="0.25">
      <c r="A415" s="188"/>
      <c r="B415" s="189">
        <v>403</v>
      </c>
      <c r="C415" s="190"/>
      <c r="D415" s="187"/>
      <c r="E415" s="191"/>
      <c r="F415" s="191"/>
      <c r="G415" s="192"/>
      <c r="H415" s="193"/>
      <c r="I415" s="193"/>
      <c r="J415" s="193"/>
      <c r="K415" s="197"/>
      <c r="L415" s="198">
        <f t="shared" si="45"/>
        <v>0</v>
      </c>
      <c r="M415" s="198">
        <f t="shared" si="46"/>
        <v>0</v>
      </c>
      <c r="N415" s="198">
        <f t="shared" si="47"/>
        <v>0</v>
      </c>
      <c r="O415" s="198">
        <f t="shared" ref="O415:O429" si="50">H415*K415*0.3</f>
        <v>0</v>
      </c>
      <c r="P415" s="198">
        <f t="shared" si="44"/>
        <v>0</v>
      </c>
      <c r="Q415" s="198">
        <f t="shared" si="48"/>
        <v>0</v>
      </c>
      <c r="R415" s="199">
        <f t="shared" si="49"/>
        <v>0</v>
      </c>
      <c r="S415" s="194"/>
    </row>
    <row r="416" spans="1:19" ht="45" customHeight="1" x14ac:dyDescent="0.25">
      <c r="A416" s="188"/>
      <c r="B416" s="189">
        <v>404</v>
      </c>
      <c r="C416" s="190"/>
      <c r="D416" s="187"/>
      <c r="E416" s="191"/>
      <c r="F416" s="191"/>
      <c r="G416" s="192"/>
      <c r="H416" s="193"/>
      <c r="I416" s="193"/>
      <c r="J416" s="193"/>
      <c r="K416" s="197"/>
      <c r="L416" s="198">
        <f t="shared" si="45"/>
        <v>0</v>
      </c>
      <c r="M416" s="198">
        <f t="shared" si="46"/>
        <v>0</v>
      </c>
      <c r="N416" s="198">
        <f t="shared" si="47"/>
        <v>0</v>
      </c>
      <c r="O416" s="198">
        <f t="shared" si="50"/>
        <v>0</v>
      </c>
      <c r="P416" s="198">
        <f t="shared" si="44"/>
        <v>0</v>
      </c>
      <c r="Q416" s="198">
        <f t="shared" si="48"/>
        <v>0</v>
      </c>
      <c r="R416" s="199">
        <f t="shared" si="49"/>
        <v>0</v>
      </c>
      <c r="S416" s="194"/>
    </row>
    <row r="417" spans="1:19" ht="45" customHeight="1" x14ac:dyDescent="0.25">
      <c r="A417" s="188"/>
      <c r="B417" s="189">
        <v>405</v>
      </c>
      <c r="C417" s="190"/>
      <c r="D417" s="187"/>
      <c r="E417" s="191"/>
      <c r="F417" s="191"/>
      <c r="G417" s="192"/>
      <c r="H417" s="193"/>
      <c r="I417" s="193"/>
      <c r="J417" s="193"/>
      <c r="K417" s="197"/>
      <c r="L417" s="198">
        <f t="shared" si="45"/>
        <v>0</v>
      </c>
      <c r="M417" s="198">
        <f t="shared" si="46"/>
        <v>0</v>
      </c>
      <c r="N417" s="198">
        <f t="shared" si="47"/>
        <v>0</v>
      </c>
      <c r="O417" s="198">
        <f t="shared" si="50"/>
        <v>0</v>
      </c>
      <c r="P417" s="198">
        <f t="shared" si="44"/>
        <v>0</v>
      </c>
      <c r="Q417" s="198">
        <f t="shared" si="48"/>
        <v>0</v>
      </c>
      <c r="R417" s="199">
        <f t="shared" si="49"/>
        <v>0</v>
      </c>
      <c r="S417" s="194"/>
    </row>
    <row r="418" spans="1:19" ht="45" customHeight="1" x14ac:dyDescent="0.25">
      <c r="A418" s="188"/>
      <c r="B418" s="189">
        <v>406</v>
      </c>
      <c r="C418" s="190"/>
      <c r="D418" s="187"/>
      <c r="E418" s="191"/>
      <c r="F418" s="191"/>
      <c r="G418" s="192"/>
      <c r="H418" s="193"/>
      <c r="I418" s="193"/>
      <c r="J418" s="193"/>
      <c r="K418" s="197"/>
      <c r="L418" s="198">
        <f t="shared" si="45"/>
        <v>0</v>
      </c>
      <c r="M418" s="198">
        <f t="shared" si="46"/>
        <v>0</v>
      </c>
      <c r="N418" s="198">
        <f t="shared" si="47"/>
        <v>0</v>
      </c>
      <c r="O418" s="198">
        <f t="shared" si="50"/>
        <v>0</v>
      </c>
      <c r="P418" s="198">
        <f t="shared" si="44"/>
        <v>0</v>
      </c>
      <c r="Q418" s="198">
        <f t="shared" si="48"/>
        <v>0</v>
      </c>
      <c r="R418" s="199">
        <f t="shared" si="49"/>
        <v>0</v>
      </c>
      <c r="S418" s="194"/>
    </row>
    <row r="419" spans="1:19" ht="45" customHeight="1" x14ac:dyDescent="0.25">
      <c r="A419" s="188"/>
      <c r="B419" s="189">
        <v>407</v>
      </c>
      <c r="C419" s="190"/>
      <c r="D419" s="187"/>
      <c r="E419" s="191"/>
      <c r="F419" s="191"/>
      <c r="G419" s="192"/>
      <c r="H419" s="193"/>
      <c r="I419" s="193"/>
      <c r="J419" s="193"/>
      <c r="K419" s="197"/>
      <c r="L419" s="198">
        <f t="shared" si="45"/>
        <v>0</v>
      </c>
      <c r="M419" s="198">
        <f t="shared" si="46"/>
        <v>0</v>
      </c>
      <c r="N419" s="198">
        <f t="shared" si="47"/>
        <v>0</v>
      </c>
      <c r="O419" s="198">
        <f t="shared" si="50"/>
        <v>0</v>
      </c>
      <c r="P419" s="198">
        <f t="shared" ref="P419:P429" si="51">I419*K419*0.5</f>
        <v>0</v>
      </c>
      <c r="Q419" s="198">
        <f t="shared" si="48"/>
        <v>0</v>
      </c>
      <c r="R419" s="199">
        <f t="shared" si="49"/>
        <v>0</v>
      </c>
      <c r="S419" s="194"/>
    </row>
    <row r="420" spans="1:19" ht="45" customHeight="1" x14ac:dyDescent="0.25">
      <c r="A420" s="188"/>
      <c r="B420" s="189">
        <v>408</v>
      </c>
      <c r="C420" s="190"/>
      <c r="D420" s="187"/>
      <c r="E420" s="191"/>
      <c r="F420" s="191"/>
      <c r="G420" s="192"/>
      <c r="H420" s="193"/>
      <c r="I420" s="193"/>
      <c r="J420" s="193"/>
      <c r="K420" s="197"/>
      <c r="L420" s="198">
        <f t="shared" ref="L420:L429" si="52">IF(H420&gt;0,K420*0.3,0)</f>
        <v>0</v>
      </c>
      <c r="M420" s="198">
        <f t="shared" ref="M420:M429" si="53">IF(I420&gt;0,K420*0.5,0)</f>
        <v>0</v>
      </c>
      <c r="N420" s="198">
        <f t="shared" si="47"/>
        <v>0</v>
      </c>
      <c r="O420" s="198">
        <f t="shared" si="50"/>
        <v>0</v>
      </c>
      <c r="P420" s="198">
        <f t="shared" si="51"/>
        <v>0</v>
      </c>
      <c r="Q420" s="198">
        <f t="shared" si="48"/>
        <v>0</v>
      </c>
      <c r="R420" s="199">
        <f t="shared" si="49"/>
        <v>0</v>
      </c>
      <c r="S420" s="194"/>
    </row>
    <row r="421" spans="1:19" ht="45" customHeight="1" x14ac:dyDescent="0.25">
      <c r="A421" s="188"/>
      <c r="B421" s="189">
        <v>409</v>
      </c>
      <c r="C421" s="190"/>
      <c r="D421" s="187"/>
      <c r="E421" s="191"/>
      <c r="F421" s="191"/>
      <c r="G421" s="192"/>
      <c r="H421" s="193"/>
      <c r="I421" s="193"/>
      <c r="J421" s="193"/>
      <c r="K421" s="197"/>
      <c r="L421" s="198">
        <f t="shared" si="52"/>
        <v>0</v>
      </c>
      <c r="M421" s="198">
        <f t="shared" si="53"/>
        <v>0</v>
      </c>
      <c r="N421" s="198">
        <f t="shared" si="47"/>
        <v>0</v>
      </c>
      <c r="O421" s="198">
        <f t="shared" si="50"/>
        <v>0</v>
      </c>
      <c r="P421" s="198">
        <f t="shared" si="51"/>
        <v>0</v>
      </c>
      <c r="Q421" s="198">
        <f t="shared" si="48"/>
        <v>0</v>
      </c>
      <c r="R421" s="199">
        <f t="shared" si="49"/>
        <v>0</v>
      </c>
      <c r="S421" s="194"/>
    </row>
    <row r="422" spans="1:19" ht="45" customHeight="1" x14ac:dyDescent="0.25">
      <c r="A422" s="188"/>
      <c r="B422" s="189">
        <v>410</v>
      </c>
      <c r="C422" s="190"/>
      <c r="D422" s="187"/>
      <c r="E422" s="191"/>
      <c r="F422" s="191"/>
      <c r="G422" s="192"/>
      <c r="H422" s="193"/>
      <c r="I422" s="193"/>
      <c r="J422" s="193"/>
      <c r="K422" s="197"/>
      <c r="L422" s="198">
        <f t="shared" si="52"/>
        <v>0</v>
      </c>
      <c r="M422" s="198">
        <f t="shared" si="53"/>
        <v>0</v>
      </c>
      <c r="N422" s="198">
        <f t="shared" si="47"/>
        <v>0</v>
      </c>
      <c r="O422" s="198">
        <f t="shared" si="50"/>
        <v>0</v>
      </c>
      <c r="P422" s="198">
        <f t="shared" si="51"/>
        <v>0</v>
      </c>
      <c r="Q422" s="198">
        <f t="shared" si="48"/>
        <v>0</v>
      </c>
      <c r="R422" s="199">
        <f t="shared" si="49"/>
        <v>0</v>
      </c>
      <c r="S422" s="194"/>
    </row>
    <row r="423" spans="1:19" ht="45" customHeight="1" x14ac:dyDescent="0.25">
      <c r="A423" s="188"/>
      <c r="B423" s="189">
        <v>411</v>
      </c>
      <c r="C423" s="190"/>
      <c r="D423" s="187"/>
      <c r="E423" s="191"/>
      <c r="F423" s="191"/>
      <c r="G423" s="192"/>
      <c r="H423" s="193"/>
      <c r="I423" s="193"/>
      <c r="J423" s="193"/>
      <c r="K423" s="197"/>
      <c r="L423" s="198">
        <f t="shared" si="52"/>
        <v>0</v>
      </c>
      <c r="M423" s="198">
        <f t="shared" si="53"/>
        <v>0</v>
      </c>
      <c r="N423" s="198">
        <f t="shared" si="47"/>
        <v>0</v>
      </c>
      <c r="O423" s="198">
        <f t="shared" si="50"/>
        <v>0</v>
      </c>
      <c r="P423" s="198">
        <f t="shared" si="51"/>
        <v>0</v>
      </c>
      <c r="Q423" s="198">
        <f t="shared" si="48"/>
        <v>0</v>
      </c>
      <c r="R423" s="199">
        <f t="shared" si="49"/>
        <v>0</v>
      </c>
      <c r="S423" s="194"/>
    </row>
    <row r="424" spans="1:19" ht="45" customHeight="1" x14ac:dyDescent="0.25">
      <c r="A424" s="188"/>
      <c r="B424" s="189">
        <v>412</v>
      </c>
      <c r="C424" s="190"/>
      <c r="D424" s="187"/>
      <c r="E424" s="191"/>
      <c r="F424" s="191"/>
      <c r="G424" s="192"/>
      <c r="H424" s="193"/>
      <c r="I424" s="193"/>
      <c r="J424" s="193"/>
      <c r="K424" s="197"/>
      <c r="L424" s="198">
        <f t="shared" si="52"/>
        <v>0</v>
      </c>
      <c r="M424" s="198">
        <f t="shared" si="53"/>
        <v>0</v>
      </c>
      <c r="N424" s="198">
        <f t="shared" si="47"/>
        <v>0</v>
      </c>
      <c r="O424" s="198">
        <f t="shared" si="50"/>
        <v>0</v>
      </c>
      <c r="P424" s="198">
        <f t="shared" si="51"/>
        <v>0</v>
      </c>
      <c r="Q424" s="198">
        <f t="shared" si="48"/>
        <v>0</v>
      </c>
      <c r="R424" s="199">
        <f t="shared" si="49"/>
        <v>0</v>
      </c>
      <c r="S424" s="194"/>
    </row>
    <row r="425" spans="1:19" ht="45" customHeight="1" x14ac:dyDescent="0.25">
      <c r="A425" s="188"/>
      <c r="B425" s="189">
        <v>413</v>
      </c>
      <c r="C425" s="190"/>
      <c r="D425" s="187"/>
      <c r="E425" s="191"/>
      <c r="F425" s="191"/>
      <c r="G425" s="192"/>
      <c r="H425" s="193"/>
      <c r="I425" s="193"/>
      <c r="J425" s="193"/>
      <c r="K425" s="197"/>
      <c r="L425" s="198">
        <f t="shared" si="52"/>
        <v>0</v>
      </c>
      <c r="M425" s="198">
        <f t="shared" si="53"/>
        <v>0</v>
      </c>
      <c r="N425" s="198">
        <f t="shared" si="47"/>
        <v>0</v>
      </c>
      <c r="O425" s="198">
        <f t="shared" si="50"/>
        <v>0</v>
      </c>
      <c r="P425" s="198">
        <f t="shared" si="51"/>
        <v>0</v>
      </c>
      <c r="Q425" s="198">
        <f t="shared" si="48"/>
        <v>0</v>
      </c>
      <c r="R425" s="199">
        <f t="shared" si="49"/>
        <v>0</v>
      </c>
      <c r="S425" s="194"/>
    </row>
    <row r="426" spans="1:19" ht="45" customHeight="1" x14ac:dyDescent="0.25">
      <c r="A426" s="188"/>
      <c r="B426" s="189">
        <v>414</v>
      </c>
      <c r="C426" s="190"/>
      <c r="D426" s="187"/>
      <c r="E426" s="191"/>
      <c r="F426" s="191"/>
      <c r="G426" s="192"/>
      <c r="H426" s="193"/>
      <c r="I426" s="193"/>
      <c r="J426" s="193"/>
      <c r="K426" s="197"/>
      <c r="L426" s="198">
        <f t="shared" si="52"/>
        <v>0</v>
      </c>
      <c r="M426" s="198">
        <f t="shared" si="53"/>
        <v>0</v>
      </c>
      <c r="N426" s="198">
        <f t="shared" si="47"/>
        <v>0</v>
      </c>
      <c r="O426" s="198">
        <f t="shared" si="50"/>
        <v>0</v>
      </c>
      <c r="P426" s="198">
        <f t="shared" si="51"/>
        <v>0</v>
      </c>
      <c r="Q426" s="198">
        <f t="shared" si="48"/>
        <v>0</v>
      </c>
      <c r="R426" s="199">
        <f t="shared" si="49"/>
        <v>0</v>
      </c>
      <c r="S426" s="194"/>
    </row>
    <row r="427" spans="1:19" ht="45" customHeight="1" x14ac:dyDescent="0.25">
      <c r="A427" s="188"/>
      <c r="B427" s="189">
        <v>415</v>
      </c>
      <c r="C427" s="190"/>
      <c r="D427" s="187"/>
      <c r="E427" s="191"/>
      <c r="F427" s="191"/>
      <c r="G427" s="192"/>
      <c r="H427" s="193"/>
      <c r="I427" s="193"/>
      <c r="J427" s="193"/>
      <c r="K427" s="197"/>
      <c r="L427" s="198">
        <f t="shared" si="52"/>
        <v>0</v>
      </c>
      <c r="M427" s="198">
        <f t="shared" si="53"/>
        <v>0</v>
      </c>
      <c r="N427" s="198">
        <f t="shared" si="47"/>
        <v>0</v>
      </c>
      <c r="O427" s="198">
        <f t="shared" si="50"/>
        <v>0</v>
      </c>
      <c r="P427" s="198">
        <f t="shared" si="51"/>
        <v>0</v>
      </c>
      <c r="Q427" s="198">
        <f t="shared" si="48"/>
        <v>0</v>
      </c>
      <c r="R427" s="199">
        <f t="shared" si="49"/>
        <v>0</v>
      </c>
      <c r="S427" s="194"/>
    </row>
    <row r="428" spans="1:19" ht="45" customHeight="1" x14ac:dyDescent="0.25">
      <c r="A428" s="188"/>
      <c r="B428" s="189">
        <v>416</v>
      </c>
      <c r="C428" s="190"/>
      <c r="D428" s="187"/>
      <c r="E428" s="191"/>
      <c r="F428" s="191"/>
      <c r="G428" s="192"/>
      <c r="H428" s="193"/>
      <c r="I428" s="193"/>
      <c r="J428" s="193"/>
      <c r="K428" s="197"/>
      <c r="L428" s="198">
        <f t="shared" si="52"/>
        <v>0</v>
      </c>
      <c r="M428" s="198">
        <f t="shared" si="53"/>
        <v>0</v>
      </c>
      <c r="N428" s="198">
        <f t="shared" si="47"/>
        <v>0</v>
      </c>
      <c r="O428" s="198">
        <f t="shared" si="50"/>
        <v>0</v>
      </c>
      <c r="P428" s="198">
        <f t="shared" si="51"/>
        <v>0</v>
      </c>
      <c r="Q428" s="198">
        <f t="shared" si="48"/>
        <v>0</v>
      </c>
      <c r="R428" s="199">
        <f t="shared" si="49"/>
        <v>0</v>
      </c>
      <c r="S428" s="194"/>
    </row>
    <row r="429" spans="1:19" ht="45" customHeight="1" x14ac:dyDescent="0.25">
      <c r="A429" s="188"/>
      <c r="B429" s="189">
        <v>417</v>
      </c>
      <c r="C429" s="190"/>
      <c r="D429" s="187"/>
      <c r="E429" s="191"/>
      <c r="F429" s="191"/>
      <c r="G429" s="192"/>
      <c r="H429" s="193"/>
      <c r="I429" s="193"/>
      <c r="J429" s="193"/>
      <c r="K429" s="197"/>
      <c r="L429" s="198">
        <f t="shared" si="52"/>
        <v>0</v>
      </c>
      <c r="M429" s="198">
        <f t="shared" si="53"/>
        <v>0</v>
      </c>
      <c r="N429" s="198">
        <f t="shared" si="47"/>
        <v>0</v>
      </c>
      <c r="O429" s="198">
        <f t="shared" si="50"/>
        <v>0</v>
      </c>
      <c r="P429" s="198">
        <f t="shared" si="51"/>
        <v>0</v>
      </c>
      <c r="Q429" s="198">
        <f t="shared" si="48"/>
        <v>0</v>
      </c>
      <c r="R429" s="199">
        <f t="shared" si="49"/>
        <v>0</v>
      </c>
      <c r="S429" s="194"/>
    </row>
    <row r="430" spans="1:19" ht="45" customHeight="1" x14ac:dyDescent="0.25">
      <c r="A430" s="188"/>
      <c r="B430" s="189">
        <v>418</v>
      </c>
      <c r="C430" s="190"/>
      <c r="D430" s="187"/>
      <c r="E430" s="191"/>
      <c r="F430" s="191"/>
      <c r="G430" s="192"/>
      <c r="H430" s="193"/>
      <c r="I430" s="193"/>
      <c r="J430" s="193"/>
      <c r="K430" s="197"/>
      <c r="L430" s="198">
        <f>IF(H430&gt;0,K430*0.3,0)</f>
        <v>0</v>
      </c>
      <c r="M430" s="198">
        <f>IF(I430&gt;0,K430*0.5,0)</f>
        <v>0</v>
      </c>
      <c r="N430" s="198">
        <f t="shared" si="47"/>
        <v>0</v>
      </c>
      <c r="O430" s="198">
        <f>H430*K430*0.3</f>
        <v>0</v>
      </c>
      <c r="P430" s="198">
        <f>I430*K430*0.5</f>
        <v>0</v>
      </c>
      <c r="Q430" s="198">
        <f t="shared" si="48"/>
        <v>0</v>
      </c>
      <c r="R430" s="199">
        <f t="shared" si="49"/>
        <v>0</v>
      </c>
      <c r="S430" s="194"/>
    </row>
    <row r="431" spans="1:19" ht="45" customHeight="1" x14ac:dyDescent="0.25">
      <c r="A431" s="188"/>
      <c r="B431" s="189">
        <v>419</v>
      </c>
      <c r="C431" s="190"/>
      <c r="D431" s="187"/>
      <c r="E431" s="191"/>
      <c r="F431" s="191"/>
      <c r="G431" s="192"/>
      <c r="H431" s="193"/>
      <c r="I431" s="193"/>
      <c r="J431" s="193"/>
      <c r="K431" s="197"/>
      <c r="L431" s="198">
        <f>IF(H431&gt;0,K431*0.3,0)</f>
        <v>0</v>
      </c>
      <c r="M431" s="198">
        <f>IF(I431&gt;0,K431*0.5,0)</f>
        <v>0</v>
      </c>
      <c r="N431" s="198">
        <f t="shared" si="47"/>
        <v>0</v>
      </c>
      <c r="O431" s="198">
        <f t="shared" ref="O431:O494" si="54">H431*K431*0.3</f>
        <v>0</v>
      </c>
      <c r="P431" s="198">
        <f t="shared" ref="P431:P494" si="55">I431*K431*0.5</f>
        <v>0</v>
      </c>
      <c r="Q431" s="198">
        <f t="shared" si="48"/>
        <v>0</v>
      </c>
      <c r="R431" s="199">
        <f t="shared" si="49"/>
        <v>0</v>
      </c>
      <c r="S431" s="194"/>
    </row>
    <row r="432" spans="1:19" ht="45" customHeight="1" x14ac:dyDescent="0.25">
      <c r="A432" s="188"/>
      <c r="B432" s="189">
        <v>420</v>
      </c>
      <c r="C432" s="190"/>
      <c r="D432" s="187"/>
      <c r="E432" s="191"/>
      <c r="F432" s="191"/>
      <c r="G432" s="192"/>
      <c r="H432" s="193"/>
      <c r="I432" s="193"/>
      <c r="J432" s="193"/>
      <c r="K432" s="197"/>
      <c r="L432" s="198">
        <f t="shared" ref="L432:L494" si="56">IF(H432&gt;0,K432*0.3,0)</f>
        <v>0</v>
      </c>
      <c r="M432" s="198">
        <f t="shared" ref="M432:M494" si="57">IF(I432&gt;0,K432*0.5,0)</f>
        <v>0</v>
      </c>
      <c r="N432" s="198">
        <f t="shared" si="47"/>
        <v>0</v>
      </c>
      <c r="O432" s="198">
        <f t="shared" si="54"/>
        <v>0</v>
      </c>
      <c r="P432" s="198">
        <f t="shared" si="55"/>
        <v>0</v>
      </c>
      <c r="Q432" s="198">
        <f t="shared" si="48"/>
        <v>0</v>
      </c>
      <c r="R432" s="199">
        <f t="shared" si="49"/>
        <v>0</v>
      </c>
      <c r="S432" s="194"/>
    </row>
    <row r="433" spans="1:19" ht="45" customHeight="1" x14ac:dyDescent="0.25">
      <c r="A433" s="188"/>
      <c r="B433" s="189">
        <v>421</v>
      </c>
      <c r="C433" s="190"/>
      <c r="D433" s="187"/>
      <c r="E433" s="191"/>
      <c r="F433" s="191"/>
      <c r="G433" s="192"/>
      <c r="H433" s="193"/>
      <c r="I433" s="193"/>
      <c r="J433" s="193"/>
      <c r="K433" s="197"/>
      <c r="L433" s="198">
        <f t="shared" si="56"/>
        <v>0</v>
      </c>
      <c r="M433" s="198">
        <f t="shared" si="57"/>
        <v>0</v>
      </c>
      <c r="N433" s="198">
        <f t="shared" si="47"/>
        <v>0</v>
      </c>
      <c r="O433" s="198">
        <f t="shared" si="54"/>
        <v>0</v>
      </c>
      <c r="P433" s="198">
        <f t="shared" si="55"/>
        <v>0</v>
      </c>
      <c r="Q433" s="198">
        <f t="shared" si="48"/>
        <v>0</v>
      </c>
      <c r="R433" s="199">
        <f t="shared" si="49"/>
        <v>0</v>
      </c>
      <c r="S433" s="194"/>
    </row>
    <row r="434" spans="1:19" ht="45" customHeight="1" x14ac:dyDescent="0.25">
      <c r="A434" s="188"/>
      <c r="B434" s="189">
        <v>422</v>
      </c>
      <c r="C434" s="190"/>
      <c r="D434" s="187"/>
      <c r="E434" s="191"/>
      <c r="F434" s="191"/>
      <c r="G434" s="192"/>
      <c r="H434" s="193"/>
      <c r="I434" s="193"/>
      <c r="J434" s="193"/>
      <c r="K434" s="197"/>
      <c r="L434" s="198">
        <f t="shared" si="56"/>
        <v>0</v>
      </c>
      <c r="M434" s="198">
        <f t="shared" si="57"/>
        <v>0</v>
      </c>
      <c r="N434" s="198">
        <f t="shared" si="47"/>
        <v>0</v>
      </c>
      <c r="O434" s="198">
        <f t="shared" si="54"/>
        <v>0</v>
      </c>
      <c r="P434" s="198">
        <f t="shared" si="55"/>
        <v>0</v>
      </c>
      <c r="Q434" s="198">
        <f t="shared" si="48"/>
        <v>0</v>
      </c>
      <c r="R434" s="199">
        <f t="shared" si="49"/>
        <v>0</v>
      </c>
      <c r="S434" s="194"/>
    </row>
    <row r="435" spans="1:19" ht="45" customHeight="1" x14ac:dyDescent="0.25">
      <c r="A435" s="188"/>
      <c r="B435" s="189">
        <v>423</v>
      </c>
      <c r="C435" s="190"/>
      <c r="D435" s="187"/>
      <c r="E435" s="191"/>
      <c r="F435" s="191"/>
      <c r="G435" s="192"/>
      <c r="H435" s="193"/>
      <c r="I435" s="193"/>
      <c r="J435" s="193"/>
      <c r="K435" s="197"/>
      <c r="L435" s="198">
        <f t="shared" si="56"/>
        <v>0</v>
      </c>
      <c r="M435" s="198">
        <f t="shared" si="57"/>
        <v>0</v>
      </c>
      <c r="N435" s="198">
        <f t="shared" si="47"/>
        <v>0</v>
      </c>
      <c r="O435" s="198">
        <f t="shared" si="54"/>
        <v>0</v>
      </c>
      <c r="P435" s="198">
        <f t="shared" si="55"/>
        <v>0</v>
      </c>
      <c r="Q435" s="198">
        <f t="shared" si="48"/>
        <v>0</v>
      </c>
      <c r="R435" s="199">
        <f t="shared" si="49"/>
        <v>0</v>
      </c>
      <c r="S435" s="194"/>
    </row>
    <row r="436" spans="1:19" ht="45" customHeight="1" x14ac:dyDescent="0.25">
      <c r="A436" s="188"/>
      <c r="B436" s="189">
        <v>424</v>
      </c>
      <c r="C436" s="190"/>
      <c r="D436" s="187"/>
      <c r="E436" s="191"/>
      <c r="F436" s="191"/>
      <c r="G436" s="192"/>
      <c r="H436" s="193"/>
      <c r="I436" s="193"/>
      <c r="J436" s="193"/>
      <c r="K436" s="197"/>
      <c r="L436" s="198">
        <f t="shared" si="56"/>
        <v>0</v>
      </c>
      <c r="M436" s="198">
        <f t="shared" si="57"/>
        <v>0</v>
      </c>
      <c r="N436" s="198">
        <f t="shared" si="47"/>
        <v>0</v>
      </c>
      <c r="O436" s="198">
        <f t="shared" si="54"/>
        <v>0</v>
      </c>
      <c r="P436" s="198">
        <f t="shared" si="55"/>
        <v>0</v>
      </c>
      <c r="Q436" s="198">
        <f t="shared" si="48"/>
        <v>0</v>
      </c>
      <c r="R436" s="199">
        <f t="shared" si="49"/>
        <v>0</v>
      </c>
      <c r="S436" s="194"/>
    </row>
    <row r="437" spans="1:19" ht="45" customHeight="1" x14ac:dyDescent="0.25">
      <c r="A437" s="188"/>
      <c r="B437" s="189">
        <v>425</v>
      </c>
      <c r="C437" s="190"/>
      <c r="D437" s="187"/>
      <c r="E437" s="191"/>
      <c r="F437" s="191"/>
      <c r="G437" s="192"/>
      <c r="H437" s="193"/>
      <c r="I437" s="193"/>
      <c r="J437" s="193"/>
      <c r="K437" s="197"/>
      <c r="L437" s="198">
        <f t="shared" si="56"/>
        <v>0</v>
      </c>
      <c r="M437" s="198">
        <f t="shared" si="57"/>
        <v>0</v>
      </c>
      <c r="N437" s="198">
        <f t="shared" si="47"/>
        <v>0</v>
      </c>
      <c r="O437" s="198">
        <f t="shared" si="54"/>
        <v>0</v>
      </c>
      <c r="P437" s="198">
        <f t="shared" si="55"/>
        <v>0</v>
      </c>
      <c r="Q437" s="198">
        <f t="shared" si="48"/>
        <v>0</v>
      </c>
      <c r="R437" s="199">
        <f t="shared" si="49"/>
        <v>0</v>
      </c>
      <c r="S437" s="194"/>
    </row>
    <row r="438" spans="1:19" ht="45" customHeight="1" x14ac:dyDescent="0.25">
      <c r="A438" s="188"/>
      <c r="B438" s="189">
        <v>426</v>
      </c>
      <c r="C438" s="190"/>
      <c r="D438" s="187"/>
      <c r="E438" s="191"/>
      <c r="F438" s="191"/>
      <c r="G438" s="192"/>
      <c r="H438" s="193"/>
      <c r="I438" s="193"/>
      <c r="J438" s="193"/>
      <c r="K438" s="197"/>
      <c r="L438" s="198">
        <f t="shared" si="56"/>
        <v>0</v>
      </c>
      <c r="M438" s="198">
        <f t="shared" si="57"/>
        <v>0</v>
      </c>
      <c r="N438" s="198">
        <f t="shared" si="47"/>
        <v>0</v>
      </c>
      <c r="O438" s="198">
        <f t="shared" si="54"/>
        <v>0</v>
      </c>
      <c r="P438" s="198">
        <f t="shared" si="55"/>
        <v>0</v>
      </c>
      <c r="Q438" s="198">
        <f t="shared" si="48"/>
        <v>0</v>
      </c>
      <c r="R438" s="199">
        <f t="shared" si="49"/>
        <v>0</v>
      </c>
      <c r="S438" s="194"/>
    </row>
    <row r="439" spans="1:19" ht="45" customHeight="1" x14ac:dyDescent="0.25">
      <c r="A439" s="188"/>
      <c r="B439" s="189">
        <v>427</v>
      </c>
      <c r="C439" s="190"/>
      <c r="D439" s="187"/>
      <c r="E439" s="191"/>
      <c r="F439" s="191"/>
      <c r="G439" s="192"/>
      <c r="H439" s="193"/>
      <c r="I439" s="193"/>
      <c r="J439" s="193"/>
      <c r="K439" s="197"/>
      <c r="L439" s="198">
        <f t="shared" si="56"/>
        <v>0</v>
      </c>
      <c r="M439" s="198">
        <f t="shared" si="57"/>
        <v>0</v>
      </c>
      <c r="N439" s="198">
        <f t="shared" si="47"/>
        <v>0</v>
      </c>
      <c r="O439" s="198">
        <f t="shared" si="54"/>
        <v>0</v>
      </c>
      <c r="P439" s="198">
        <f t="shared" si="55"/>
        <v>0</v>
      </c>
      <c r="Q439" s="198">
        <f t="shared" si="48"/>
        <v>0</v>
      </c>
      <c r="R439" s="199">
        <f t="shared" si="49"/>
        <v>0</v>
      </c>
      <c r="S439" s="194"/>
    </row>
    <row r="440" spans="1:19" ht="45" customHeight="1" x14ac:dyDescent="0.25">
      <c r="A440" s="188"/>
      <c r="B440" s="189">
        <v>428</v>
      </c>
      <c r="C440" s="190"/>
      <c r="D440" s="187"/>
      <c r="E440" s="191"/>
      <c r="F440" s="191"/>
      <c r="G440" s="192"/>
      <c r="H440" s="193"/>
      <c r="I440" s="193"/>
      <c r="J440" s="193"/>
      <c r="K440" s="197"/>
      <c r="L440" s="198">
        <f t="shared" si="56"/>
        <v>0</v>
      </c>
      <c r="M440" s="198">
        <f t="shared" si="57"/>
        <v>0</v>
      </c>
      <c r="N440" s="198">
        <f t="shared" si="47"/>
        <v>0</v>
      </c>
      <c r="O440" s="198">
        <f t="shared" si="54"/>
        <v>0</v>
      </c>
      <c r="P440" s="198">
        <f t="shared" si="55"/>
        <v>0</v>
      </c>
      <c r="Q440" s="198">
        <f t="shared" si="48"/>
        <v>0</v>
      </c>
      <c r="R440" s="199">
        <f t="shared" si="49"/>
        <v>0</v>
      </c>
      <c r="S440" s="194"/>
    </row>
    <row r="441" spans="1:19" ht="45" customHeight="1" x14ac:dyDescent="0.25">
      <c r="A441" s="188"/>
      <c r="B441" s="189">
        <v>429</v>
      </c>
      <c r="C441" s="190"/>
      <c r="D441" s="187"/>
      <c r="E441" s="191"/>
      <c r="F441" s="191"/>
      <c r="G441" s="192"/>
      <c r="H441" s="193"/>
      <c r="I441" s="193"/>
      <c r="J441" s="193"/>
      <c r="K441" s="197"/>
      <c r="L441" s="198">
        <f t="shared" si="56"/>
        <v>0</v>
      </c>
      <c r="M441" s="198">
        <f t="shared" si="57"/>
        <v>0</v>
      </c>
      <c r="N441" s="198">
        <f t="shared" si="47"/>
        <v>0</v>
      </c>
      <c r="O441" s="198">
        <f t="shared" si="54"/>
        <v>0</v>
      </c>
      <c r="P441" s="198">
        <f t="shared" si="55"/>
        <v>0</v>
      </c>
      <c r="Q441" s="198">
        <f t="shared" si="48"/>
        <v>0</v>
      </c>
      <c r="R441" s="199">
        <f t="shared" si="49"/>
        <v>0</v>
      </c>
      <c r="S441" s="194"/>
    </row>
    <row r="442" spans="1:19" ht="45" customHeight="1" x14ac:dyDescent="0.25">
      <c r="A442" s="188"/>
      <c r="B442" s="189">
        <v>430</v>
      </c>
      <c r="C442" s="190"/>
      <c r="D442" s="187"/>
      <c r="E442" s="191"/>
      <c r="F442" s="191"/>
      <c r="G442" s="192"/>
      <c r="H442" s="193"/>
      <c r="I442" s="193"/>
      <c r="J442" s="193"/>
      <c r="K442" s="197"/>
      <c r="L442" s="198">
        <f t="shared" si="56"/>
        <v>0</v>
      </c>
      <c r="M442" s="198">
        <f t="shared" si="57"/>
        <v>0</v>
      </c>
      <c r="N442" s="198">
        <f t="shared" si="47"/>
        <v>0</v>
      </c>
      <c r="O442" s="198">
        <f t="shared" si="54"/>
        <v>0</v>
      </c>
      <c r="P442" s="198">
        <f t="shared" si="55"/>
        <v>0</v>
      </c>
      <c r="Q442" s="198">
        <f t="shared" si="48"/>
        <v>0</v>
      </c>
      <c r="R442" s="199">
        <f t="shared" si="49"/>
        <v>0</v>
      </c>
      <c r="S442" s="194"/>
    </row>
    <row r="443" spans="1:19" ht="45" customHeight="1" x14ac:dyDescent="0.25">
      <c r="A443" s="188"/>
      <c r="B443" s="189">
        <v>431</v>
      </c>
      <c r="C443" s="190"/>
      <c r="D443" s="187"/>
      <c r="E443" s="191"/>
      <c r="F443" s="191"/>
      <c r="G443" s="192"/>
      <c r="H443" s="193"/>
      <c r="I443" s="193"/>
      <c r="J443" s="193"/>
      <c r="K443" s="197"/>
      <c r="L443" s="198">
        <f t="shared" si="56"/>
        <v>0</v>
      </c>
      <c r="M443" s="198">
        <f t="shared" si="57"/>
        <v>0</v>
      </c>
      <c r="N443" s="198">
        <f t="shared" si="47"/>
        <v>0</v>
      </c>
      <c r="O443" s="198">
        <f t="shared" si="54"/>
        <v>0</v>
      </c>
      <c r="P443" s="198">
        <f t="shared" si="55"/>
        <v>0</v>
      </c>
      <c r="Q443" s="198">
        <f t="shared" si="48"/>
        <v>0</v>
      </c>
      <c r="R443" s="199">
        <f t="shared" si="49"/>
        <v>0</v>
      </c>
      <c r="S443" s="194"/>
    </row>
    <row r="444" spans="1:19" ht="45" customHeight="1" x14ac:dyDescent="0.25">
      <c r="A444" s="188"/>
      <c r="B444" s="189">
        <v>432</v>
      </c>
      <c r="C444" s="190"/>
      <c r="D444" s="187"/>
      <c r="E444" s="191"/>
      <c r="F444" s="191"/>
      <c r="G444" s="192"/>
      <c r="H444" s="193"/>
      <c r="I444" s="193"/>
      <c r="J444" s="193"/>
      <c r="K444" s="197"/>
      <c r="L444" s="198">
        <f t="shared" si="56"/>
        <v>0</v>
      </c>
      <c r="M444" s="198">
        <f t="shared" si="57"/>
        <v>0</v>
      </c>
      <c r="N444" s="198">
        <f t="shared" si="47"/>
        <v>0</v>
      </c>
      <c r="O444" s="198">
        <f t="shared" si="54"/>
        <v>0</v>
      </c>
      <c r="P444" s="198">
        <f t="shared" si="55"/>
        <v>0</v>
      </c>
      <c r="Q444" s="198">
        <f t="shared" si="48"/>
        <v>0</v>
      </c>
      <c r="R444" s="199">
        <f t="shared" si="49"/>
        <v>0</v>
      </c>
      <c r="S444" s="194"/>
    </row>
    <row r="445" spans="1:19" ht="45" customHeight="1" x14ac:dyDescent="0.25">
      <c r="A445" s="188"/>
      <c r="B445" s="189">
        <v>433</v>
      </c>
      <c r="C445" s="190"/>
      <c r="D445" s="187"/>
      <c r="E445" s="191"/>
      <c r="F445" s="191"/>
      <c r="G445" s="192"/>
      <c r="H445" s="193"/>
      <c r="I445" s="193"/>
      <c r="J445" s="193"/>
      <c r="K445" s="197"/>
      <c r="L445" s="198">
        <f t="shared" si="56"/>
        <v>0</v>
      </c>
      <c r="M445" s="198">
        <f t="shared" si="57"/>
        <v>0</v>
      </c>
      <c r="N445" s="198">
        <f t="shared" si="47"/>
        <v>0</v>
      </c>
      <c r="O445" s="198">
        <f t="shared" si="54"/>
        <v>0</v>
      </c>
      <c r="P445" s="198">
        <f t="shared" si="55"/>
        <v>0</v>
      </c>
      <c r="Q445" s="198">
        <f t="shared" si="48"/>
        <v>0</v>
      </c>
      <c r="R445" s="199">
        <f t="shared" si="49"/>
        <v>0</v>
      </c>
      <c r="S445" s="194"/>
    </row>
    <row r="446" spans="1:19" ht="45" customHeight="1" x14ac:dyDescent="0.25">
      <c r="A446" s="188"/>
      <c r="B446" s="189">
        <v>434</v>
      </c>
      <c r="C446" s="190"/>
      <c r="D446" s="187"/>
      <c r="E446" s="191"/>
      <c r="F446" s="191"/>
      <c r="G446" s="192"/>
      <c r="H446" s="193"/>
      <c r="I446" s="193"/>
      <c r="J446" s="193"/>
      <c r="K446" s="197"/>
      <c r="L446" s="198">
        <f t="shared" si="56"/>
        <v>0</v>
      </c>
      <c r="M446" s="198">
        <f t="shared" si="57"/>
        <v>0</v>
      </c>
      <c r="N446" s="198">
        <f t="shared" si="47"/>
        <v>0</v>
      </c>
      <c r="O446" s="198">
        <f t="shared" si="54"/>
        <v>0</v>
      </c>
      <c r="P446" s="198">
        <f t="shared" si="55"/>
        <v>0</v>
      </c>
      <c r="Q446" s="198">
        <f t="shared" si="48"/>
        <v>0</v>
      </c>
      <c r="R446" s="199">
        <f t="shared" si="49"/>
        <v>0</v>
      </c>
      <c r="S446" s="194"/>
    </row>
    <row r="447" spans="1:19" ht="45" customHeight="1" x14ac:dyDescent="0.25">
      <c r="A447" s="188"/>
      <c r="B447" s="189">
        <v>435</v>
      </c>
      <c r="C447" s="190"/>
      <c r="D447" s="187"/>
      <c r="E447" s="191"/>
      <c r="F447" s="191"/>
      <c r="G447" s="192"/>
      <c r="H447" s="193"/>
      <c r="I447" s="193"/>
      <c r="J447" s="193"/>
      <c r="K447" s="197"/>
      <c r="L447" s="198">
        <f t="shared" si="56"/>
        <v>0</v>
      </c>
      <c r="M447" s="198">
        <f t="shared" si="57"/>
        <v>0</v>
      </c>
      <c r="N447" s="198">
        <f t="shared" si="47"/>
        <v>0</v>
      </c>
      <c r="O447" s="198">
        <f t="shared" si="54"/>
        <v>0</v>
      </c>
      <c r="P447" s="198">
        <f t="shared" si="55"/>
        <v>0</v>
      </c>
      <c r="Q447" s="198">
        <f t="shared" si="48"/>
        <v>0</v>
      </c>
      <c r="R447" s="199">
        <f t="shared" si="49"/>
        <v>0</v>
      </c>
      <c r="S447" s="194"/>
    </row>
    <row r="448" spans="1:19" ht="45" customHeight="1" x14ac:dyDescent="0.25">
      <c r="A448" s="188"/>
      <c r="B448" s="189">
        <v>436</v>
      </c>
      <c r="C448" s="190"/>
      <c r="D448" s="187"/>
      <c r="E448" s="191"/>
      <c r="F448" s="191"/>
      <c r="G448" s="192"/>
      <c r="H448" s="193"/>
      <c r="I448" s="193"/>
      <c r="J448" s="193"/>
      <c r="K448" s="197"/>
      <c r="L448" s="198">
        <f t="shared" si="56"/>
        <v>0</v>
      </c>
      <c r="M448" s="198">
        <f t="shared" si="57"/>
        <v>0</v>
      </c>
      <c r="N448" s="198">
        <f t="shared" si="47"/>
        <v>0</v>
      </c>
      <c r="O448" s="198">
        <f t="shared" si="54"/>
        <v>0</v>
      </c>
      <c r="P448" s="198">
        <f t="shared" si="55"/>
        <v>0</v>
      </c>
      <c r="Q448" s="198">
        <f t="shared" si="48"/>
        <v>0</v>
      </c>
      <c r="R448" s="199">
        <f t="shared" si="49"/>
        <v>0</v>
      </c>
      <c r="S448" s="194"/>
    </row>
    <row r="449" spans="1:19" ht="45" customHeight="1" x14ac:dyDescent="0.25">
      <c r="A449" s="188"/>
      <c r="B449" s="189">
        <v>437</v>
      </c>
      <c r="C449" s="190"/>
      <c r="D449" s="187"/>
      <c r="E449" s="191"/>
      <c r="F449" s="191"/>
      <c r="G449" s="192"/>
      <c r="H449" s="193"/>
      <c r="I449" s="193"/>
      <c r="J449" s="193"/>
      <c r="K449" s="197"/>
      <c r="L449" s="198">
        <f t="shared" si="56"/>
        <v>0</v>
      </c>
      <c r="M449" s="198">
        <f t="shared" si="57"/>
        <v>0</v>
      </c>
      <c r="N449" s="198">
        <f t="shared" si="47"/>
        <v>0</v>
      </c>
      <c r="O449" s="198">
        <f t="shared" si="54"/>
        <v>0</v>
      </c>
      <c r="P449" s="198">
        <f t="shared" si="55"/>
        <v>0</v>
      </c>
      <c r="Q449" s="198">
        <f t="shared" si="48"/>
        <v>0</v>
      </c>
      <c r="R449" s="199">
        <f t="shared" si="49"/>
        <v>0</v>
      </c>
      <c r="S449" s="194"/>
    </row>
    <row r="450" spans="1:19" ht="45" customHeight="1" x14ac:dyDescent="0.25">
      <c r="A450" s="188"/>
      <c r="B450" s="189">
        <v>438</v>
      </c>
      <c r="C450" s="190"/>
      <c r="D450" s="187"/>
      <c r="E450" s="191"/>
      <c r="F450" s="191"/>
      <c r="G450" s="192"/>
      <c r="H450" s="193"/>
      <c r="I450" s="193"/>
      <c r="J450" s="193"/>
      <c r="K450" s="197"/>
      <c r="L450" s="198">
        <f t="shared" si="56"/>
        <v>0</v>
      </c>
      <c r="M450" s="198">
        <f t="shared" si="57"/>
        <v>0</v>
      </c>
      <c r="N450" s="198">
        <f t="shared" si="47"/>
        <v>0</v>
      </c>
      <c r="O450" s="198">
        <f t="shared" si="54"/>
        <v>0</v>
      </c>
      <c r="P450" s="198">
        <f t="shared" si="55"/>
        <v>0</v>
      </c>
      <c r="Q450" s="198">
        <f t="shared" si="48"/>
        <v>0</v>
      </c>
      <c r="R450" s="199">
        <f t="shared" si="49"/>
        <v>0</v>
      </c>
      <c r="S450" s="194"/>
    </row>
    <row r="451" spans="1:19" ht="45" customHeight="1" x14ac:dyDescent="0.25">
      <c r="A451" s="188"/>
      <c r="B451" s="189">
        <v>439</v>
      </c>
      <c r="C451" s="190"/>
      <c r="D451" s="187"/>
      <c r="E451" s="191"/>
      <c r="F451" s="191"/>
      <c r="G451" s="192"/>
      <c r="H451" s="193"/>
      <c r="I451" s="193"/>
      <c r="J451" s="193"/>
      <c r="K451" s="197"/>
      <c r="L451" s="198">
        <f t="shared" si="56"/>
        <v>0</v>
      </c>
      <c r="M451" s="198">
        <f t="shared" si="57"/>
        <v>0</v>
      </c>
      <c r="N451" s="198">
        <f t="shared" si="47"/>
        <v>0</v>
      </c>
      <c r="O451" s="198">
        <f t="shared" si="54"/>
        <v>0</v>
      </c>
      <c r="P451" s="198">
        <f t="shared" si="55"/>
        <v>0</v>
      </c>
      <c r="Q451" s="198">
        <f t="shared" si="48"/>
        <v>0</v>
      </c>
      <c r="R451" s="199">
        <f t="shared" si="49"/>
        <v>0</v>
      </c>
      <c r="S451" s="194"/>
    </row>
    <row r="452" spans="1:19" ht="45" customHeight="1" x14ac:dyDescent="0.25">
      <c r="A452" s="188"/>
      <c r="B452" s="189">
        <v>440</v>
      </c>
      <c r="C452" s="190"/>
      <c r="D452" s="187"/>
      <c r="E452" s="191"/>
      <c r="F452" s="191"/>
      <c r="G452" s="192"/>
      <c r="H452" s="193"/>
      <c r="I452" s="193"/>
      <c r="J452" s="193"/>
      <c r="K452" s="197"/>
      <c r="L452" s="198">
        <f t="shared" si="56"/>
        <v>0</v>
      </c>
      <c r="M452" s="198">
        <f t="shared" si="57"/>
        <v>0</v>
      </c>
      <c r="N452" s="198">
        <f t="shared" si="47"/>
        <v>0</v>
      </c>
      <c r="O452" s="198">
        <f t="shared" si="54"/>
        <v>0</v>
      </c>
      <c r="P452" s="198">
        <f t="shared" si="55"/>
        <v>0</v>
      </c>
      <c r="Q452" s="198">
        <f t="shared" si="48"/>
        <v>0</v>
      </c>
      <c r="R452" s="199">
        <f t="shared" si="49"/>
        <v>0</v>
      </c>
      <c r="S452" s="194"/>
    </row>
    <row r="453" spans="1:19" ht="45" customHeight="1" x14ac:dyDescent="0.25">
      <c r="A453" s="188"/>
      <c r="B453" s="189">
        <v>441</v>
      </c>
      <c r="C453" s="190"/>
      <c r="D453" s="187"/>
      <c r="E453" s="191"/>
      <c r="F453" s="191"/>
      <c r="G453" s="192"/>
      <c r="H453" s="193"/>
      <c r="I453" s="193"/>
      <c r="J453" s="193"/>
      <c r="K453" s="197"/>
      <c r="L453" s="198">
        <f t="shared" si="56"/>
        <v>0</v>
      </c>
      <c r="M453" s="198">
        <f t="shared" si="57"/>
        <v>0</v>
      </c>
      <c r="N453" s="198">
        <f t="shared" si="47"/>
        <v>0</v>
      </c>
      <c r="O453" s="198">
        <f t="shared" si="54"/>
        <v>0</v>
      </c>
      <c r="P453" s="198">
        <f t="shared" si="55"/>
        <v>0</v>
      </c>
      <c r="Q453" s="198">
        <f t="shared" si="48"/>
        <v>0</v>
      </c>
      <c r="R453" s="199">
        <f t="shared" si="49"/>
        <v>0</v>
      </c>
      <c r="S453" s="194"/>
    </row>
    <row r="454" spans="1:19" ht="45" customHeight="1" x14ac:dyDescent="0.25">
      <c r="A454" s="188"/>
      <c r="B454" s="189">
        <v>442</v>
      </c>
      <c r="C454" s="190"/>
      <c r="D454" s="187"/>
      <c r="E454" s="191"/>
      <c r="F454" s="191"/>
      <c r="G454" s="192"/>
      <c r="H454" s="193"/>
      <c r="I454" s="193"/>
      <c r="J454" s="193"/>
      <c r="K454" s="197"/>
      <c r="L454" s="198">
        <f t="shared" si="56"/>
        <v>0</v>
      </c>
      <c r="M454" s="198">
        <f t="shared" si="57"/>
        <v>0</v>
      </c>
      <c r="N454" s="198">
        <f t="shared" si="47"/>
        <v>0</v>
      </c>
      <c r="O454" s="198">
        <f t="shared" si="54"/>
        <v>0</v>
      </c>
      <c r="P454" s="198">
        <f t="shared" si="55"/>
        <v>0</v>
      </c>
      <c r="Q454" s="198">
        <f t="shared" si="48"/>
        <v>0</v>
      </c>
      <c r="R454" s="199">
        <f t="shared" si="49"/>
        <v>0</v>
      </c>
      <c r="S454" s="194"/>
    </row>
    <row r="455" spans="1:19" ht="45" customHeight="1" x14ac:dyDescent="0.25">
      <c r="A455" s="188"/>
      <c r="B455" s="189">
        <v>443</v>
      </c>
      <c r="C455" s="190"/>
      <c r="D455" s="187"/>
      <c r="E455" s="191"/>
      <c r="F455" s="191"/>
      <c r="G455" s="192"/>
      <c r="H455" s="193"/>
      <c r="I455" s="193"/>
      <c r="J455" s="193"/>
      <c r="K455" s="197"/>
      <c r="L455" s="198">
        <f t="shared" si="56"/>
        <v>0</v>
      </c>
      <c r="M455" s="198">
        <f t="shared" si="57"/>
        <v>0</v>
      </c>
      <c r="N455" s="198">
        <f t="shared" si="47"/>
        <v>0</v>
      </c>
      <c r="O455" s="198">
        <f t="shared" si="54"/>
        <v>0</v>
      </c>
      <c r="P455" s="198">
        <f t="shared" si="55"/>
        <v>0</v>
      </c>
      <c r="Q455" s="198">
        <f t="shared" si="48"/>
        <v>0</v>
      </c>
      <c r="R455" s="199">
        <f t="shared" si="49"/>
        <v>0</v>
      </c>
      <c r="S455" s="194"/>
    </row>
    <row r="456" spans="1:19" ht="45" customHeight="1" x14ac:dyDescent="0.25">
      <c r="A456" s="188"/>
      <c r="B456" s="189">
        <v>444</v>
      </c>
      <c r="C456" s="190"/>
      <c r="D456" s="187"/>
      <c r="E456" s="191"/>
      <c r="F456" s="191"/>
      <c r="G456" s="192"/>
      <c r="H456" s="193"/>
      <c r="I456" s="193"/>
      <c r="J456" s="193"/>
      <c r="K456" s="197"/>
      <c r="L456" s="198">
        <f t="shared" si="56"/>
        <v>0</v>
      </c>
      <c r="M456" s="198">
        <f t="shared" si="57"/>
        <v>0</v>
      </c>
      <c r="N456" s="198">
        <f t="shared" si="47"/>
        <v>0</v>
      </c>
      <c r="O456" s="198">
        <f t="shared" si="54"/>
        <v>0</v>
      </c>
      <c r="P456" s="198">
        <f t="shared" si="55"/>
        <v>0</v>
      </c>
      <c r="Q456" s="198">
        <f t="shared" si="48"/>
        <v>0</v>
      </c>
      <c r="R456" s="199">
        <f t="shared" si="49"/>
        <v>0</v>
      </c>
      <c r="S456" s="194"/>
    </row>
    <row r="457" spans="1:19" ht="45" customHeight="1" x14ac:dyDescent="0.25">
      <c r="A457" s="188"/>
      <c r="B457" s="189">
        <v>445</v>
      </c>
      <c r="C457" s="190"/>
      <c r="D457" s="187"/>
      <c r="E457" s="191"/>
      <c r="F457" s="191"/>
      <c r="G457" s="192"/>
      <c r="H457" s="193"/>
      <c r="I457" s="193"/>
      <c r="J457" s="193"/>
      <c r="K457" s="197"/>
      <c r="L457" s="198">
        <f t="shared" si="56"/>
        <v>0</v>
      </c>
      <c r="M457" s="198">
        <f t="shared" si="57"/>
        <v>0</v>
      </c>
      <c r="N457" s="198">
        <f t="shared" si="47"/>
        <v>0</v>
      </c>
      <c r="O457" s="198">
        <f t="shared" si="54"/>
        <v>0</v>
      </c>
      <c r="P457" s="198">
        <f t="shared" si="55"/>
        <v>0</v>
      </c>
      <c r="Q457" s="198">
        <f t="shared" si="48"/>
        <v>0</v>
      </c>
      <c r="R457" s="199">
        <f t="shared" si="49"/>
        <v>0</v>
      </c>
      <c r="S457" s="194"/>
    </row>
    <row r="458" spans="1:19" ht="45" customHeight="1" x14ac:dyDescent="0.25">
      <c r="A458" s="188"/>
      <c r="B458" s="189">
        <v>446</v>
      </c>
      <c r="C458" s="190"/>
      <c r="D458" s="187"/>
      <c r="E458" s="191"/>
      <c r="F458" s="191"/>
      <c r="G458" s="192"/>
      <c r="H458" s="193"/>
      <c r="I458" s="193"/>
      <c r="J458" s="193"/>
      <c r="K458" s="197"/>
      <c r="L458" s="198">
        <f t="shared" si="56"/>
        <v>0</v>
      </c>
      <c r="M458" s="198">
        <f t="shared" si="57"/>
        <v>0</v>
      </c>
      <c r="N458" s="198">
        <f t="shared" si="47"/>
        <v>0</v>
      </c>
      <c r="O458" s="198">
        <f t="shared" si="54"/>
        <v>0</v>
      </c>
      <c r="P458" s="198">
        <f t="shared" si="55"/>
        <v>0</v>
      </c>
      <c r="Q458" s="198">
        <f t="shared" si="48"/>
        <v>0</v>
      </c>
      <c r="R458" s="199">
        <f t="shared" si="49"/>
        <v>0</v>
      </c>
      <c r="S458" s="194"/>
    </row>
    <row r="459" spans="1:19" ht="45" customHeight="1" x14ac:dyDescent="0.25">
      <c r="A459" s="188"/>
      <c r="B459" s="189">
        <v>447</v>
      </c>
      <c r="C459" s="190"/>
      <c r="D459" s="187"/>
      <c r="E459" s="191"/>
      <c r="F459" s="191"/>
      <c r="G459" s="192"/>
      <c r="H459" s="193"/>
      <c r="I459" s="193"/>
      <c r="J459" s="193"/>
      <c r="K459" s="197"/>
      <c r="L459" s="198">
        <f t="shared" si="56"/>
        <v>0</v>
      </c>
      <c r="M459" s="198">
        <f t="shared" si="57"/>
        <v>0</v>
      </c>
      <c r="N459" s="198">
        <f t="shared" si="47"/>
        <v>0</v>
      </c>
      <c r="O459" s="198">
        <f t="shared" si="54"/>
        <v>0</v>
      </c>
      <c r="P459" s="198">
        <f t="shared" si="55"/>
        <v>0</v>
      </c>
      <c r="Q459" s="198">
        <f t="shared" si="48"/>
        <v>0</v>
      </c>
      <c r="R459" s="199">
        <f t="shared" si="49"/>
        <v>0</v>
      </c>
      <c r="S459" s="194"/>
    </row>
    <row r="460" spans="1:19" ht="45" customHeight="1" x14ac:dyDescent="0.25">
      <c r="A460" s="188"/>
      <c r="B460" s="189">
        <v>448</v>
      </c>
      <c r="C460" s="190"/>
      <c r="D460" s="187"/>
      <c r="E460" s="191"/>
      <c r="F460" s="191"/>
      <c r="G460" s="192"/>
      <c r="H460" s="193"/>
      <c r="I460" s="193"/>
      <c r="J460" s="193"/>
      <c r="K460" s="197"/>
      <c r="L460" s="198">
        <f t="shared" si="56"/>
        <v>0</v>
      </c>
      <c r="M460" s="198">
        <f t="shared" si="57"/>
        <v>0</v>
      </c>
      <c r="N460" s="198">
        <f t="shared" si="47"/>
        <v>0</v>
      </c>
      <c r="O460" s="198">
        <f t="shared" si="54"/>
        <v>0</v>
      </c>
      <c r="P460" s="198">
        <f t="shared" si="55"/>
        <v>0</v>
      </c>
      <c r="Q460" s="198">
        <f t="shared" si="48"/>
        <v>0</v>
      </c>
      <c r="R460" s="199">
        <f t="shared" si="49"/>
        <v>0</v>
      </c>
      <c r="S460" s="194"/>
    </row>
    <row r="461" spans="1:19" ht="45" customHeight="1" x14ac:dyDescent="0.25">
      <c r="A461" s="188"/>
      <c r="B461" s="189">
        <v>449</v>
      </c>
      <c r="C461" s="190"/>
      <c r="D461" s="187"/>
      <c r="E461" s="191"/>
      <c r="F461" s="191"/>
      <c r="G461" s="192"/>
      <c r="H461" s="193"/>
      <c r="I461" s="193"/>
      <c r="J461" s="193"/>
      <c r="K461" s="197"/>
      <c r="L461" s="198">
        <f t="shared" si="56"/>
        <v>0</v>
      </c>
      <c r="M461" s="198">
        <f t="shared" si="57"/>
        <v>0</v>
      </c>
      <c r="N461" s="198">
        <f t="shared" si="47"/>
        <v>0</v>
      </c>
      <c r="O461" s="198">
        <f t="shared" si="54"/>
        <v>0</v>
      </c>
      <c r="P461" s="198">
        <f t="shared" si="55"/>
        <v>0</v>
      </c>
      <c r="Q461" s="198">
        <f t="shared" si="48"/>
        <v>0</v>
      </c>
      <c r="R461" s="199">
        <f t="shared" si="49"/>
        <v>0</v>
      </c>
      <c r="S461" s="194"/>
    </row>
    <row r="462" spans="1:19" ht="45" customHeight="1" x14ac:dyDescent="0.25">
      <c r="A462" s="188"/>
      <c r="B462" s="189">
        <v>450</v>
      </c>
      <c r="C462" s="190"/>
      <c r="D462" s="187"/>
      <c r="E462" s="191"/>
      <c r="F462" s="191"/>
      <c r="G462" s="192"/>
      <c r="H462" s="193"/>
      <c r="I462" s="193"/>
      <c r="J462" s="193"/>
      <c r="K462" s="197"/>
      <c r="L462" s="198">
        <f t="shared" si="56"/>
        <v>0</v>
      </c>
      <c r="M462" s="198">
        <f t="shared" si="57"/>
        <v>0</v>
      </c>
      <c r="N462" s="198">
        <f t="shared" ref="N462:N512" si="58">IF(J462&gt;0,K462*0.7,0)</f>
        <v>0</v>
      </c>
      <c r="O462" s="198">
        <f t="shared" si="54"/>
        <v>0</v>
      </c>
      <c r="P462" s="198">
        <f t="shared" si="55"/>
        <v>0</v>
      </c>
      <c r="Q462" s="198">
        <f t="shared" ref="Q462:Q512" si="59">J462*K462*0.7</f>
        <v>0</v>
      </c>
      <c r="R462" s="199">
        <f t="shared" ref="R462:R512" si="60">O462+P462+Q462</f>
        <v>0</v>
      </c>
      <c r="S462" s="194"/>
    </row>
    <row r="463" spans="1:19" ht="45" customHeight="1" x14ac:dyDescent="0.25">
      <c r="A463" s="188"/>
      <c r="B463" s="189">
        <v>451</v>
      </c>
      <c r="C463" s="190"/>
      <c r="D463" s="187"/>
      <c r="E463" s="191"/>
      <c r="F463" s="191"/>
      <c r="G463" s="192"/>
      <c r="H463" s="193"/>
      <c r="I463" s="193"/>
      <c r="J463" s="193"/>
      <c r="K463" s="197"/>
      <c r="L463" s="198">
        <f t="shared" si="56"/>
        <v>0</v>
      </c>
      <c r="M463" s="198">
        <f t="shared" si="57"/>
        <v>0</v>
      </c>
      <c r="N463" s="198">
        <f t="shared" si="58"/>
        <v>0</v>
      </c>
      <c r="O463" s="198">
        <f t="shared" si="54"/>
        <v>0</v>
      </c>
      <c r="P463" s="198">
        <f t="shared" si="55"/>
        <v>0</v>
      </c>
      <c r="Q463" s="198">
        <f t="shared" si="59"/>
        <v>0</v>
      </c>
      <c r="R463" s="199">
        <f t="shared" si="60"/>
        <v>0</v>
      </c>
      <c r="S463" s="194"/>
    </row>
    <row r="464" spans="1:19" ht="45" customHeight="1" x14ac:dyDescent="0.25">
      <c r="A464" s="188"/>
      <c r="B464" s="189">
        <v>452</v>
      </c>
      <c r="C464" s="190"/>
      <c r="D464" s="187"/>
      <c r="E464" s="191"/>
      <c r="F464" s="191"/>
      <c r="G464" s="192"/>
      <c r="H464" s="193"/>
      <c r="I464" s="193"/>
      <c r="J464" s="193"/>
      <c r="K464" s="197"/>
      <c r="L464" s="198">
        <f t="shared" si="56"/>
        <v>0</v>
      </c>
      <c r="M464" s="198">
        <f t="shared" si="57"/>
        <v>0</v>
      </c>
      <c r="N464" s="198">
        <f t="shared" si="58"/>
        <v>0</v>
      </c>
      <c r="O464" s="198">
        <f t="shared" si="54"/>
        <v>0</v>
      </c>
      <c r="P464" s="198">
        <f t="shared" si="55"/>
        <v>0</v>
      </c>
      <c r="Q464" s="198">
        <f t="shared" si="59"/>
        <v>0</v>
      </c>
      <c r="R464" s="199">
        <f t="shared" si="60"/>
        <v>0</v>
      </c>
      <c r="S464" s="194"/>
    </row>
    <row r="465" spans="1:19" ht="45" customHeight="1" x14ac:dyDescent="0.25">
      <c r="A465" s="188"/>
      <c r="B465" s="189">
        <v>453</v>
      </c>
      <c r="C465" s="190"/>
      <c r="D465" s="187"/>
      <c r="E465" s="191"/>
      <c r="F465" s="191"/>
      <c r="G465" s="192"/>
      <c r="H465" s="193"/>
      <c r="I465" s="193"/>
      <c r="J465" s="193"/>
      <c r="K465" s="197"/>
      <c r="L465" s="198">
        <f t="shared" si="56"/>
        <v>0</v>
      </c>
      <c r="M465" s="198">
        <f t="shared" si="57"/>
        <v>0</v>
      </c>
      <c r="N465" s="198">
        <f t="shared" si="58"/>
        <v>0</v>
      </c>
      <c r="O465" s="198">
        <f t="shared" si="54"/>
        <v>0</v>
      </c>
      <c r="P465" s="198">
        <f t="shared" si="55"/>
        <v>0</v>
      </c>
      <c r="Q465" s="198">
        <f t="shared" si="59"/>
        <v>0</v>
      </c>
      <c r="R465" s="199">
        <f t="shared" si="60"/>
        <v>0</v>
      </c>
      <c r="S465" s="194"/>
    </row>
    <row r="466" spans="1:19" ht="45" customHeight="1" x14ac:dyDescent="0.25">
      <c r="A466" s="188"/>
      <c r="B466" s="189">
        <v>454</v>
      </c>
      <c r="C466" s="190"/>
      <c r="D466" s="187"/>
      <c r="E466" s="191"/>
      <c r="F466" s="191"/>
      <c r="G466" s="192"/>
      <c r="H466" s="193"/>
      <c r="I466" s="193"/>
      <c r="J466" s="193"/>
      <c r="K466" s="197"/>
      <c r="L466" s="198">
        <f t="shared" si="56"/>
        <v>0</v>
      </c>
      <c r="M466" s="198">
        <f t="shared" si="57"/>
        <v>0</v>
      </c>
      <c r="N466" s="198">
        <f t="shared" si="58"/>
        <v>0</v>
      </c>
      <c r="O466" s="198">
        <f t="shared" si="54"/>
        <v>0</v>
      </c>
      <c r="P466" s="198">
        <f t="shared" si="55"/>
        <v>0</v>
      </c>
      <c r="Q466" s="198">
        <f t="shared" si="59"/>
        <v>0</v>
      </c>
      <c r="R466" s="199">
        <f t="shared" si="60"/>
        <v>0</v>
      </c>
      <c r="S466" s="194"/>
    </row>
    <row r="467" spans="1:19" ht="45" customHeight="1" x14ac:dyDescent="0.25">
      <c r="A467" s="188"/>
      <c r="B467" s="189">
        <v>455</v>
      </c>
      <c r="C467" s="190"/>
      <c r="D467" s="187"/>
      <c r="E467" s="191"/>
      <c r="F467" s="191"/>
      <c r="G467" s="192"/>
      <c r="H467" s="193"/>
      <c r="I467" s="193"/>
      <c r="J467" s="193"/>
      <c r="K467" s="197"/>
      <c r="L467" s="198">
        <f t="shared" si="56"/>
        <v>0</v>
      </c>
      <c r="M467" s="198">
        <f t="shared" si="57"/>
        <v>0</v>
      </c>
      <c r="N467" s="198">
        <f t="shared" si="58"/>
        <v>0</v>
      </c>
      <c r="O467" s="198">
        <f t="shared" si="54"/>
        <v>0</v>
      </c>
      <c r="P467" s="198">
        <f t="shared" si="55"/>
        <v>0</v>
      </c>
      <c r="Q467" s="198">
        <f t="shared" si="59"/>
        <v>0</v>
      </c>
      <c r="R467" s="199">
        <f t="shared" si="60"/>
        <v>0</v>
      </c>
      <c r="S467" s="194"/>
    </row>
    <row r="468" spans="1:19" ht="45" customHeight="1" x14ac:dyDescent="0.25">
      <c r="A468" s="188"/>
      <c r="B468" s="189">
        <v>456</v>
      </c>
      <c r="C468" s="190"/>
      <c r="D468" s="187"/>
      <c r="E468" s="191"/>
      <c r="F468" s="191"/>
      <c r="G468" s="192"/>
      <c r="H468" s="193"/>
      <c r="I468" s="193"/>
      <c r="J468" s="193"/>
      <c r="K468" s="197"/>
      <c r="L468" s="198">
        <f t="shared" si="56"/>
        <v>0</v>
      </c>
      <c r="M468" s="198">
        <f t="shared" si="57"/>
        <v>0</v>
      </c>
      <c r="N468" s="198">
        <f t="shared" si="58"/>
        <v>0</v>
      </c>
      <c r="O468" s="198">
        <f t="shared" si="54"/>
        <v>0</v>
      </c>
      <c r="P468" s="198">
        <f t="shared" si="55"/>
        <v>0</v>
      </c>
      <c r="Q468" s="198">
        <f t="shared" si="59"/>
        <v>0</v>
      </c>
      <c r="R468" s="199">
        <f t="shared" si="60"/>
        <v>0</v>
      </c>
      <c r="S468" s="194"/>
    </row>
    <row r="469" spans="1:19" ht="45" customHeight="1" x14ac:dyDescent="0.25">
      <c r="A469" s="188"/>
      <c r="B469" s="189">
        <v>457</v>
      </c>
      <c r="C469" s="190"/>
      <c r="D469" s="187"/>
      <c r="E469" s="191"/>
      <c r="F469" s="191"/>
      <c r="G469" s="192"/>
      <c r="H469" s="193"/>
      <c r="I469" s="193"/>
      <c r="J469" s="193"/>
      <c r="K469" s="197"/>
      <c r="L469" s="198">
        <f t="shared" si="56"/>
        <v>0</v>
      </c>
      <c r="M469" s="198">
        <f t="shared" si="57"/>
        <v>0</v>
      </c>
      <c r="N469" s="198">
        <f t="shared" si="58"/>
        <v>0</v>
      </c>
      <c r="O469" s="198">
        <f t="shared" si="54"/>
        <v>0</v>
      </c>
      <c r="P469" s="198">
        <f t="shared" si="55"/>
        <v>0</v>
      </c>
      <c r="Q469" s="198">
        <f t="shared" si="59"/>
        <v>0</v>
      </c>
      <c r="R469" s="199">
        <f t="shared" si="60"/>
        <v>0</v>
      </c>
      <c r="S469" s="194"/>
    </row>
    <row r="470" spans="1:19" ht="45" customHeight="1" x14ac:dyDescent="0.25">
      <c r="A470" s="188"/>
      <c r="B470" s="189">
        <v>458</v>
      </c>
      <c r="C470" s="190"/>
      <c r="D470" s="187"/>
      <c r="E470" s="191"/>
      <c r="F470" s="191"/>
      <c r="G470" s="192"/>
      <c r="H470" s="193"/>
      <c r="I470" s="193"/>
      <c r="J470" s="193"/>
      <c r="K470" s="197"/>
      <c r="L470" s="198">
        <f t="shared" si="56"/>
        <v>0</v>
      </c>
      <c r="M470" s="198">
        <f t="shared" si="57"/>
        <v>0</v>
      </c>
      <c r="N470" s="198">
        <f t="shared" si="58"/>
        <v>0</v>
      </c>
      <c r="O470" s="198">
        <f t="shared" si="54"/>
        <v>0</v>
      </c>
      <c r="P470" s="198">
        <f t="shared" si="55"/>
        <v>0</v>
      </c>
      <c r="Q470" s="198">
        <f t="shared" si="59"/>
        <v>0</v>
      </c>
      <c r="R470" s="199">
        <f t="shared" si="60"/>
        <v>0</v>
      </c>
      <c r="S470" s="194"/>
    </row>
    <row r="471" spans="1:19" ht="45" customHeight="1" x14ac:dyDescent="0.25">
      <c r="A471" s="188"/>
      <c r="B471" s="189">
        <v>459</v>
      </c>
      <c r="C471" s="190"/>
      <c r="D471" s="187"/>
      <c r="E471" s="191"/>
      <c r="F471" s="191"/>
      <c r="G471" s="192"/>
      <c r="H471" s="193"/>
      <c r="I471" s="193"/>
      <c r="J471" s="193"/>
      <c r="K471" s="197"/>
      <c r="L471" s="198">
        <f t="shared" si="56"/>
        <v>0</v>
      </c>
      <c r="M471" s="198">
        <f t="shared" si="57"/>
        <v>0</v>
      </c>
      <c r="N471" s="198">
        <f t="shared" si="58"/>
        <v>0</v>
      </c>
      <c r="O471" s="198">
        <f t="shared" si="54"/>
        <v>0</v>
      </c>
      <c r="P471" s="198">
        <f t="shared" si="55"/>
        <v>0</v>
      </c>
      <c r="Q471" s="198">
        <f t="shared" si="59"/>
        <v>0</v>
      </c>
      <c r="R471" s="199">
        <f t="shared" si="60"/>
        <v>0</v>
      </c>
      <c r="S471" s="194"/>
    </row>
    <row r="472" spans="1:19" ht="45" customHeight="1" x14ac:dyDescent="0.25">
      <c r="A472" s="188"/>
      <c r="B472" s="189">
        <v>460</v>
      </c>
      <c r="C472" s="190"/>
      <c r="D472" s="187"/>
      <c r="E472" s="191"/>
      <c r="F472" s="191"/>
      <c r="G472" s="192"/>
      <c r="H472" s="193"/>
      <c r="I472" s="193"/>
      <c r="J472" s="193"/>
      <c r="K472" s="197"/>
      <c r="L472" s="198">
        <f t="shared" si="56"/>
        <v>0</v>
      </c>
      <c r="M472" s="198">
        <f t="shared" si="57"/>
        <v>0</v>
      </c>
      <c r="N472" s="198">
        <f t="shared" si="58"/>
        <v>0</v>
      </c>
      <c r="O472" s="198">
        <f t="shared" si="54"/>
        <v>0</v>
      </c>
      <c r="P472" s="198">
        <f t="shared" si="55"/>
        <v>0</v>
      </c>
      <c r="Q472" s="198">
        <f t="shared" si="59"/>
        <v>0</v>
      </c>
      <c r="R472" s="199">
        <f t="shared" si="60"/>
        <v>0</v>
      </c>
      <c r="S472" s="194"/>
    </row>
    <row r="473" spans="1:19" ht="45" customHeight="1" x14ac:dyDescent="0.25">
      <c r="A473" s="188"/>
      <c r="B473" s="189">
        <v>461</v>
      </c>
      <c r="C473" s="190"/>
      <c r="D473" s="187"/>
      <c r="E473" s="191"/>
      <c r="F473" s="191"/>
      <c r="G473" s="192"/>
      <c r="H473" s="193"/>
      <c r="I473" s="193"/>
      <c r="J473" s="193"/>
      <c r="K473" s="197"/>
      <c r="L473" s="198">
        <f t="shared" si="56"/>
        <v>0</v>
      </c>
      <c r="M473" s="198">
        <f t="shared" si="57"/>
        <v>0</v>
      </c>
      <c r="N473" s="198">
        <f t="shared" si="58"/>
        <v>0</v>
      </c>
      <c r="O473" s="198">
        <f t="shared" si="54"/>
        <v>0</v>
      </c>
      <c r="P473" s="198">
        <f t="shared" si="55"/>
        <v>0</v>
      </c>
      <c r="Q473" s="198">
        <f t="shared" si="59"/>
        <v>0</v>
      </c>
      <c r="R473" s="199">
        <f>O473+P473+Q473</f>
        <v>0</v>
      </c>
      <c r="S473" s="194"/>
    </row>
    <row r="474" spans="1:19" ht="45" customHeight="1" x14ac:dyDescent="0.25">
      <c r="A474" s="188"/>
      <c r="B474" s="189">
        <v>462</v>
      </c>
      <c r="C474" s="190"/>
      <c r="D474" s="187"/>
      <c r="E474" s="191"/>
      <c r="F474" s="191"/>
      <c r="G474" s="192"/>
      <c r="H474" s="193"/>
      <c r="I474" s="193"/>
      <c r="J474" s="193"/>
      <c r="K474" s="197"/>
      <c r="L474" s="198">
        <f t="shared" si="56"/>
        <v>0</v>
      </c>
      <c r="M474" s="198">
        <f t="shared" si="57"/>
        <v>0</v>
      </c>
      <c r="N474" s="198">
        <f t="shared" si="58"/>
        <v>0</v>
      </c>
      <c r="O474" s="198">
        <f t="shared" si="54"/>
        <v>0</v>
      </c>
      <c r="P474" s="198">
        <f t="shared" si="55"/>
        <v>0</v>
      </c>
      <c r="Q474" s="198">
        <f t="shared" si="59"/>
        <v>0</v>
      </c>
      <c r="R474" s="199">
        <f t="shared" si="60"/>
        <v>0</v>
      </c>
      <c r="S474" s="194"/>
    </row>
    <row r="475" spans="1:19" ht="45" customHeight="1" x14ac:dyDescent="0.25">
      <c r="A475" s="188"/>
      <c r="B475" s="189">
        <v>463</v>
      </c>
      <c r="C475" s="190"/>
      <c r="D475" s="187"/>
      <c r="E475" s="191"/>
      <c r="F475" s="191"/>
      <c r="G475" s="192"/>
      <c r="H475" s="193"/>
      <c r="I475" s="193"/>
      <c r="J475" s="193"/>
      <c r="K475" s="197"/>
      <c r="L475" s="198">
        <f t="shared" si="56"/>
        <v>0</v>
      </c>
      <c r="M475" s="198">
        <f t="shared" si="57"/>
        <v>0</v>
      </c>
      <c r="N475" s="198">
        <f t="shared" si="58"/>
        <v>0</v>
      </c>
      <c r="O475" s="198">
        <f t="shared" si="54"/>
        <v>0</v>
      </c>
      <c r="P475" s="198">
        <f t="shared" si="55"/>
        <v>0</v>
      </c>
      <c r="Q475" s="198">
        <f t="shared" si="59"/>
        <v>0</v>
      </c>
      <c r="R475" s="199">
        <f t="shared" si="60"/>
        <v>0</v>
      </c>
      <c r="S475" s="194"/>
    </row>
    <row r="476" spans="1:19" ht="45" customHeight="1" x14ac:dyDescent="0.25">
      <c r="A476" s="188"/>
      <c r="B476" s="189">
        <v>464</v>
      </c>
      <c r="C476" s="190"/>
      <c r="D476" s="187"/>
      <c r="E476" s="191"/>
      <c r="F476" s="191"/>
      <c r="G476" s="192"/>
      <c r="H476" s="193"/>
      <c r="I476" s="193"/>
      <c r="J476" s="193"/>
      <c r="K476" s="197"/>
      <c r="L476" s="198">
        <f t="shared" si="56"/>
        <v>0</v>
      </c>
      <c r="M476" s="198">
        <f t="shared" si="57"/>
        <v>0</v>
      </c>
      <c r="N476" s="198">
        <f t="shared" si="58"/>
        <v>0</v>
      </c>
      <c r="O476" s="198">
        <f t="shared" si="54"/>
        <v>0</v>
      </c>
      <c r="P476" s="198">
        <f t="shared" si="55"/>
        <v>0</v>
      </c>
      <c r="Q476" s="198">
        <f t="shared" si="59"/>
        <v>0</v>
      </c>
      <c r="R476" s="199">
        <f t="shared" si="60"/>
        <v>0</v>
      </c>
      <c r="S476" s="194"/>
    </row>
    <row r="477" spans="1:19" ht="45" customHeight="1" x14ac:dyDescent="0.25">
      <c r="A477" s="188"/>
      <c r="B477" s="189">
        <v>465</v>
      </c>
      <c r="C477" s="190"/>
      <c r="D477" s="187"/>
      <c r="E477" s="191"/>
      <c r="F477" s="191"/>
      <c r="G477" s="192"/>
      <c r="H477" s="193"/>
      <c r="I477" s="193"/>
      <c r="J477" s="193"/>
      <c r="K477" s="197"/>
      <c r="L477" s="198">
        <f t="shared" si="56"/>
        <v>0</v>
      </c>
      <c r="M477" s="198">
        <f t="shared" si="57"/>
        <v>0</v>
      </c>
      <c r="N477" s="198">
        <f t="shared" si="58"/>
        <v>0</v>
      </c>
      <c r="O477" s="198">
        <f t="shared" si="54"/>
        <v>0</v>
      </c>
      <c r="P477" s="198">
        <f t="shared" si="55"/>
        <v>0</v>
      </c>
      <c r="Q477" s="198">
        <f t="shared" si="59"/>
        <v>0</v>
      </c>
      <c r="R477" s="199">
        <f t="shared" si="60"/>
        <v>0</v>
      </c>
      <c r="S477" s="194"/>
    </row>
    <row r="478" spans="1:19" ht="45" customHeight="1" x14ac:dyDescent="0.25">
      <c r="A478" s="188"/>
      <c r="B478" s="189">
        <v>466</v>
      </c>
      <c r="C478" s="190"/>
      <c r="D478" s="187"/>
      <c r="E478" s="191"/>
      <c r="F478" s="191"/>
      <c r="G478" s="192"/>
      <c r="H478" s="193"/>
      <c r="I478" s="193"/>
      <c r="J478" s="193"/>
      <c r="K478" s="197"/>
      <c r="L478" s="198">
        <f t="shared" si="56"/>
        <v>0</v>
      </c>
      <c r="M478" s="198">
        <f t="shared" si="57"/>
        <v>0</v>
      </c>
      <c r="N478" s="198">
        <f t="shared" si="58"/>
        <v>0</v>
      </c>
      <c r="O478" s="198">
        <f t="shared" si="54"/>
        <v>0</v>
      </c>
      <c r="P478" s="198">
        <f t="shared" si="55"/>
        <v>0</v>
      </c>
      <c r="Q478" s="198">
        <f t="shared" si="59"/>
        <v>0</v>
      </c>
      <c r="R478" s="199">
        <f t="shared" si="60"/>
        <v>0</v>
      </c>
      <c r="S478" s="194"/>
    </row>
    <row r="479" spans="1:19" ht="45" customHeight="1" x14ac:dyDescent="0.25">
      <c r="A479" s="188"/>
      <c r="B479" s="189">
        <v>467</v>
      </c>
      <c r="C479" s="190"/>
      <c r="D479" s="187"/>
      <c r="E479" s="191"/>
      <c r="F479" s="191"/>
      <c r="G479" s="192"/>
      <c r="H479" s="193"/>
      <c r="I479" s="193"/>
      <c r="J479" s="193"/>
      <c r="K479" s="197"/>
      <c r="L479" s="198">
        <f t="shared" si="56"/>
        <v>0</v>
      </c>
      <c r="M479" s="198">
        <f t="shared" si="57"/>
        <v>0</v>
      </c>
      <c r="N479" s="198">
        <f t="shared" si="58"/>
        <v>0</v>
      </c>
      <c r="O479" s="198">
        <f t="shared" si="54"/>
        <v>0</v>
      </c>
      <c r="P479" s="198">
        <f t="shared" si="55"/>
        <v>0</v>
      </c>
      <c r="Q479" s="198">
        <f t="shared" si="59"/>
        <v>0</v>
      </c>
      <c r="R479" s="199">
        <f t="shared" si="60"/>
        <v>0</v>
      </c>
      <c r="S479" s="194"/>
    </row>
    <row r="480" spans="1:19" ht="45" customHeight="1" x14ac:dyDescent="0.25">
      <c r="A480" s="188"/>
      <c r="B480" s="189">
        <v>468</v>
      </c>
      <c r="C480" s="190"/>
      <c r="D480" s="187"/>
      <c r="E480" s="191"/>
      <c r="F480" s="191"/>
      <c r="G480" s="192"/>
      <c r="H480" s="193"/>
      <c r="I480" s="193"/>
      <c r="J480" s="193"/>
      <c r="K480" s="197"/>
      <c r="L480" s="198">
        <f t="shared" si="56"/>
        <v>0</v>
      </c>
      <c r="M480" s="198">
        <f t="shared" si="57"/>
        <v>0</v>
      </c>
      <c r="N480" s="198">
        <f t="shared" si="58"/>
        <v>0</v>
      </c>
      <c r="O480" s="198">
        <f t="shared" si="54"/>
        <v>0</v>
      </c>
      <c r="P480" s="198">
        <f t="shared" si="55"/>
        <v>0</v>
      </c>
      <c r="Q480" s="198">
        <f t="shared" si="59"/>
        <v>0</v>
      </c>
      <c r="R480" s="199">
        <f t="shared" si="60"/>
        <v>0</v>
      </c>
      <c r="S480" s="194"/>
    </row>
    <row r="481" spans="1:19" ht="45" customHeight="1" x14ac:dyDescent="0.25">
      <c r="A481" s="188"/>
      <c r="B481" s="189">
        <v>469</v>
      </c>
      <c r="C481" s="190"/>
      <c r="D481" s="187"/>
      <c r="E481" s="191"/>
      <c r="F481" s="191"/>
      <c r="G481" s="192"/>
      <c r="H481" s="193"/>
      <c r="I481" s="193"/>
      <c r="J481" s="193"/>
      <c r="K481" s="197"/>
      <c r="L481" s="198">
        <f t="shared" si="56"/>
        <v>0</v>
      </c>
      <c r="M481" s="198">
        <f t="shared" si="57"/>
        <v>0</v>
      </c>
      <c r="N481" s="198">
        <f t="shared" si="58"/>
        <v>0</v>
      </c>
      <c r="O481" s="198">
        <f t="shared" si="54"/>
        <v>0</v>
      </c>
      <c r="P481" s="198">
        <f t="shared" si="55"/>
        <v>0</v>
      </c>
      <c r="Q481" s="198">
        <f t="shared" si="59"/>
        <v>0</v>
      </c>
      <c r="R481" s="199">
        <f t="shared" si="60"/>
        <v>0</v>
      </c>
      <c r="S481" s="194"/>
    </row>
    <row r="482" spans="1:19" ht="45" customHeight="1" x14ac:dyDescent="0.25">
      <c r="A482" s="188"/>
      <c r="B482" s="189">
        <v>470</v>
      </c>
      <c r="C482" s="190"/>
      <c r="D482" s="187"/>
      <c r="E482" s="191"/>
      <c r="F482" s="191"/>
      <c r="G482" s="192"/>
      <c r="H482" s="193"/>
      <c r="I482" s="193"/>
      <c r="J482" s="193"/>
      <c r="K482" s="197"/>
      <c r="L482" s="198">
        <f t="shared" si="56"/>
        <v>0</v>
      </c>
      <c r="M482" s="198">
        <f t="shared" si="57"/>
        <v>0</v>
      </c>
      <c r="N482" s="198">
        <f t="shared" si="58"/>
        <v>0</v>
      </c>
      <c r="O482" s="198">
        <f t="shared" si="54"/>
        <v>0</v>
      </c>
      <c r="P482" s="198">
        <f t="shared" si="55"/>
        <v>0</v>
      </c>
      <c r="Q482" s="198">
        <f t="shared" si="59"/>
        <v>0</v>
      </c>
      <c r="R482" s="199">
        <f t="shared" si="60"/>
        <v>0</v>
      </c>
      <c r="S482" s="194"/>
    </row>
    <row r="483" spans="1:19" ht="45" customHeight="1" x14ac:dyDescent="0.25">
      <c r="A483" s="188"/>
      <c r="B483" s="189">
        <v>471</v>
      </c>
      <c r="C483" s="190"/>
      <c r="D483" s="187"/>
      <c r="E483" s="191"/>
      <c r="F483" s="191"/>
      <c r="G483" s="192"/>
      <c r="H483" s="193"/>
      <c r="I483" s="193"/>
      <c r="J483" s="193"/>
      <c r="K483" s="197"/>
      <c r="L483" s="198">
        <f t="shared" si="56"/>
        <v>0</v>
      </c>
      <c r="M483" s="198">
        <f t="shared" si="57"/>
        <v>0</v>
      </c>
      <c r="N483" s="198">
        <f t="shared" si="58"/>
        <v>0</v>
      </c>
      <c r="O483" s="198">
        <f t="shared" si="54"/>
        <v>0</v>
      </c>
      <c r="P483" s="198">
        <f t="shared" si="55"/>
        <v>0</v>
      </c>
      <c r="Q483" s="198">
        <f t="shared" si="59"/>
        <v>0</v>
      </c>
      <c r="R483" s="199">
        <f t="shared" si="60"/>
        <v>0</v>
      </c>
      <c r="S483" s="194"/>
    </row>
    <row r="484" spans="1:19" ht="45" customHeight="1" x14ac:dyDescent="0.25">
      <c r="A484" s="188"/>
      <c r="B484" s="189">
        <v>472</v>
      </c>
      <c r="C484" s="190"/>
      <c r="D484" s="187"/>
      <c r="E484" s="191"/>
      <c r="F484" s="191"/>
      <c r="G484" s="192"/>
      <c r="H484" s="193"/>
      <c r="I484" s="193"/>
      <c r="J484" s="193"/>
      <c r="K484" s="197"/>
      <c r="L484" s="198">
        <f t="shared" si="56"/>
        <v>0</v>
      </c>
      <c r="M484" s="198">
        <f t="shared" si="57"/>
        <v>0</v>
      </c>
      <c r="N484" s="198">
        <f t="shared" si="58"/>
        <v>0</v>
      </c>
      <c r="O484" s="198">
        <f t="shared" si="54"/>
        <v>0</v>
      </c>
      <c r="P484" s="198">
        <f t="shared" si="55"/>
        <v>0</v>
      </c>
      <c r="Q484" s="198">
        <f t="shared" si="59"/>
        <v>0</v>
      </c>
      <c r="R484" s="199">
        <f t="shared" si="60"/>
        <v>0</v>
      </c>
      <c r="S484" s="194"/>
    </row>
    <row r="485" spans="1:19" ht="45" customHeight="1" x14ac:dyDescent="0.25">
      <c r="A485" s="188"/>
      <c r="B485" s="189">
        <v>473</v>
      </c>
      <c r="C485" s="190"/>
      <c r="D485" s="187"/>
      <c r="E485" s="191"/>
      <c r="F485" s="191"/>
      <c r="G485" s="192"/>
      <c r="H485" s="193"/>
      <c r="I485" s="193"/>
      <c r="J485" s="193"/>
      <c r="K485" s="197"/>
      <c r="L485" s="198">
        <f t="shared" si="56"/>
        <v>0</v>
      </c>
      <c r="M485" s="198">
        <f t="shared" si="57"/>
        <v>0</v>
      </c>
      <c r="N485" s="198">
        <f t="shared" si="58"/>
        <v>0</v>
      </c>
      <c r="O485" s="198">
        <f t="shared" si="54"/>
        <v>0</v>
      </c>
      <c r="P485" s="198">
        <f t="shared" si="55"/>
        <v>0</v>
      </c>
      <c r="Q485" s="198">
        <f t="shared" si="59"/>
        <v>0</v>
      </c>
      <c r="R485" s="199">
        <f t="shared" si="60"/>
        <v>0</v>
      </c>
      <c r="S485" s="194"/>
    </row>
    <row r="486" spans="1:19" ht="45" customHeight="1" x14ac:dyDescent="0.25">
      <c r="A486" s="188"/>
      <c r="B486" s="189">
        <v>474</v>
      </c>
      <c r="C486" s="190"/>
      <c r="D486" s="187"/>
      <c r="E486" s="191"/>
      <c r="F486" s="191"/>
      <c r="G486" s="192"/>
      <c r="H486" s="193"/>
      <c r="I486" s="193"/>
      <c r="J486" s="193"/>
      <c r="K486" s="197"/>
      <c r="L486" s="198">
        <f t="shared" si="56"/>
        <v>0</v>
      </c>
      <c r="M486" s="198">
        <f t="shared" si="57"/>
        <v>0</v>
      </c>
      <c r="N486" s="198">
        <f t="shared" si="58"/>
        <v>0</v>
      </c>
      <c r="O486" s="198">
        <f t="shared" si="54"/>
        <v>0</v>
      </c>
      <c r="P486" s="198">
        <f t="shared" si="55"/>
        <v>0</v>
      </c>
      <c r="Q486" s="198">
        <f t="shared" si="59"/>
        <v>0</v>
      </c>
      <c r="R486" s="199">
        <f t="shared" si="60"/>
        <v>0</v>
      </c>
      <c r="S486" s="194"/>
    </row>
    <row r="487" spans="1:19" ht="45" customHeight="1" x14ac:dyDescent="0.25">
      <c r="A487" s="188"/>
      <c r="B487" s="189">
        <v>475</v>
      </c>
      <c r="C487" s="190"/>
      <c r="D487" s="187"/>
      <c r="E487" s="191"/>
      <c r="F487" s="191"/>
      <c r="G487" s="192"/>
      <c r="H487" s="193"/>
      <c r="I487" s="193"/>
      <c r="J487" s="193"/>
      <c r="K487" s="197"/>
      <c r="L487" s="198">
        <f t="shared" si="56"/>
        <v>0</v>
      </c>
      <c r="M487" s="198">
        <f t="shared" si="57"/>
        <v>0</v>
      </c>
      <c r="N487" s="198">
        <f t="shared" si="58"/>
        <v>0</v>
      </c>
      <c r="O487" s="198">
        <f t="shared" si="54"/>
        <v>0</v>
      </c>
      <c r="P487" s="198">
        <f t="shared" si="55"/>
        <v>0</v>
      </c>
      <c r="Q487" s="198">
        <f t="shared" si="59"/>
        <v>0</v>
      </c>
      <c r="R487" s="199">
        <f t="shared" si="60"/>
        <v>0</v>
      </c>
      <c r="S487" s="194"/>
    </row>
    <row r="488" spans="1:19" ht="45" customHeight="1" x14ac:dyDescent="0.25">
      <c r="A488" s="188"/>
      <c r="B488" s="189">
        <v>476</v>
      </c>
      <c r="C488" s="190"/>
      <c r="D488" s="187"/>
      <c r="E488" s="191"/>
      <c r="F488" s="191"/>
      <c r="G488" s="192"/>
      <c r="H488" s="193"/>
      <c r="I488" s="193"/>
      <c r="J488" s="193"/>
      <c r="K488" s="197"/>
      <c r="L488" s="198">
        <f t="shared" si="56"/>
        <v>0</v>
      </c>
      <c r="M488" s="198">
        <f t="shared" si="57"/>
        <v>0</v>
      </c>
      <c r="N488" s="198">
        <f t="shared" si="58"/>
        <v>0</v>
      </c>
      <c r="O488" s="198">
        <f t="shared" si="54"/>
        <v>0</v>
      </c>
      <c r="P488" s="198">
        <f t="shared" si="55"/>
        <v>0</v>
      </c>
      <c r="Q488" s="198">
        <f t="shared" si="59"/>
        <v>0</v>
      </c>
      <c r="R488" s="199">
        <f t="shared" si="60"/>
        <v>0</v>
      </c>
      <c r="S488" s="194"/>
    </row>
    <row r="489" spans="1:19" ht="45" customHeight="1" x14ac:dyDescent="0.25">
      <c r="A489" s="188"/>
      <c r="B489" s="189">
        <v>477</v>
      </c>
      <c r="C489" s="190"/>
      <c r="D489" s="187"/>
      <c r="E489" s="191"/>
      <c r="F489" s="191"/>
      <c r="G489" s="192"/>
      <c r="H489" s="193"/>
      <c r="I489" s="193"/>
      <c r="J489" s="193"/>
      <c r="K489" s="197"/>
      <c r="L489" s="198">
        <f t="shared" si="56"/>
        <v>0</v>
      </c>
      <c r="M489" s="198">
        <f t="shared" si="57"/>
        <v>0</v>
      </c>
      <c r="N489" s="198">
        <f t="shared" si="58"/>
        <v>0</v>
      </c>
      <c r="O489" s="198">
        <f t="shared" si="54"/>
        <v>0</v>
      </c>
      <c r="P489" s="198">
        <f t="shared" si="55"/>
        <v>0</v>
      </c>
      <c r="Q489" s="198">
        <f t="shared" si="59"/>
        <v>0</v>
      </c>
      <c r="R489" s="199">
        <f t="shared" si="60"/>
        <v>0</v>
      </c>
      <c r="S489" s="194"/>
    </row>
    <row r="490" spans="1:19" ht="45" customHeight="1" x14ac:dyDescent="0.25">
      <c r="A490" s="188"/>
      <c r="B490" s="189">
        <v>478</v>
      </c>
      <c r="C490" s="190"/>
      <c r="D490" s="187"/>
      <c r="E490" s="191"/>
      <c r="F490" s="191"/>
      <c r="G490" s="192"/>
      <c r="H490" s="193"/>
      <c r="I490" s="193"/>
      <c r="J490" s="193"/>
      <c r="K490" s="197"/>
      <c r="L490" s="198">
        <f t="shared" si="56"/>
        <v>0</v>
      </c>
      <c r="M490" s="198">
        <f t="shared" si="57"/>
        <v>0</v>
      </c>
      <c r="N490" s="198">
        <f t="shared" si="58"/>
        <v>0</v>
      </c>
      <c r="O490" s="198">
        <f t="shared" si="54"/>
        <v>0</v>
      </c>
      <c r="P490" s="198">
        <f t="shared" si="55"/>
        <v>0</v>
      </c>
      <c r="Q490" s="198">
        <f t="shared" si="59"/>
        <v>0</v>
      </c>
      <c r="R490" s="199">
        <f t="shared" si="60"/>
        <v>0</v>
      </c>
      <c r="S490" s="194"/>
    </row>
    <row r="491" spans="1:19" ht="45" customHeight="1" x14ac:dyDescent="0.25">
      <c r="A491" s="188"/>
      <c r="B491" s="189">
        <v>479</v>
      </c>
      <c r="C491" s="190"/>
      <c r="D491" s="187"/>
      <c r="E491" s="191"/>
      <c r="F491" s="191"/>
      <c r="G491" s="192"/>
      <c r="H491" s="193"/>
      <c r="I491" s="193"/>
      <c r="J491" s="193"/>
      <c r="K491" s="197"/>
      <c r="L491" s="198">
        <f t="shared" si="56"/>
        <v>0</v>
      </c>
      <c r="M491" s="198">
        <f t="shared" si="57"/>
        <v>0</v>
      </c>
      <c r="N491" s="198">
        <f t="shared" si="58"/>
        <v>0</v>
      </c>
      <c r="O491" s="198">
        <f t="shared" si="54"/>
        <v>0</v>
      </c>
      <c r="P491" s="198">
        <f t="shared" si="55"/>
        <v>0</v>
      </c>
      <c r="Q491" s="198">
        <f t="shared" si="59"/>
        <v>0</v>
      </c>
      <c r="R491" s="199">
        <f t="shared" si="60"/>
        <v>0</v>
      </c>
      <c r="S491" s="194"/>
    </row>
    <row r="492" spans="1:19" ht="45" customHeight="1" x14ac:dyDescent="0.25">
      <c r="A492" s="188"/>
      <c r="B492" s="189">
        <v>480</v>
      </c>
      <c r="C492" s="190"/>
      <c r="D492" s="187"/>
      <c r="E492" s="191"/>
      <c r="F492" s="191"/>
      <c r="G492" s="192"/>
      <c r="H492" s="193"/>
      <c r="I492" s="193"/>
      <c r="J492" s="193"/>
      <c r="K492" s="197"/>
      <c r="L492" s="198">
        <f t="shared" si="56"/>
        <v>0</v>
      </c>
      <c r="M492" s="198">
        <f t="shared" si="57"/>
        <v>0</v>
      </c>
      <c r="N492" s="198">
        <f t="shared" si="58"/>
        <v>0</v>
      </c>
      <c r="O492" s="198">
        <f t="shared" si="54"/>
        <v>0</v>
      </c>
      <c r="P492" s="198">
        <f t="shared" si="55"/>
        <v>0</v>
      </c>
      <c r="Q492" s="198">
        <f t="shared" si="59"/>
        <v>0</v>
      </c>
      <c r="R492" s="199">
        <f t="shared" si="60"/>
        <v>0</v>
      </c>
      <c r="S492" s="194"/>
    </row>
    <row r="493" spans="1:19" ht="45" customHeight="1" x14ac:dyDescent="0.25">
      <c r="A493" s="188"/>
      <c r="B493" s="189">
        <v>481</v>
      </c>
      <c r="C493" s="190"/>
      <c r="D493" s="187"/>
      <c r="E493" s="191"/>
      <c r="F493" s="191"/>
      <c r="G493" s="192"/>
      <c r="H493" s="193"/>
      <c r="I493" s="193"/>
      <c r="J493" s="193"/>
      <c r="K493" s="197"/>
      <c r="L493" s="198">
        <f t="shared" si="56"/>
        <v>0</v>
      </c>
      <c r="M493" s="198">
        <f t="shared" si="57"/>
        <v>0</v>
      </c>
      <c r="N493" s="198">
        <f t="shared" si="58"/>
        <v>0</v>
      </c>
      <c r="O493" s="198">
        <f t="shared" si="54"/>
        <v>0</v>
      </c>
      <c r="P493" s="198">
        <f t="shared" si="55"/>
        <v>0</v>
      </c>
      <c r="Q493" s="198">
        <f t="shared" si="59"/>
        <v>0</v>
      </c>
      <c r="R493" s="199">
        <f t="shared" si="60"/>
        <v>0</v>
      </c>
      <c r="S493" s="194"/>
    </row>
    <row r="494" spans="1:19" ht="45" customHeight="1" x14ac:dyDescent="0.25">
      <c r="A494" s="188"/>
      <c r="B494" s="189">
        <v>482</v>
      </c>
      <c r="C494" s="190"/>
      <c r="D494" s="187"/>
      <c r="E494" s="191"/>
      <c r="F494" s="191"/>
      <c r="G494" s="192"/>
      <c r="H494" s="193"/>
      <c r="I494" s="193"/>
      <c r="J494" s="193"/>
      <c r="K494" s="197"/>
      <c r="L494" s="198">
        <f t="shared" si="56"/>
        <v>0</v>
      </c>
      <c r="M494" s="198">
        <f t="shared" si="57"/>
        <v>0</v>
      </c>
      <c r="N494" s="198">
        <f t="shared" si="58"/>
        <v>0</v>
      </c>
      <c r="O494" s="198">
        <f t="shared" si="54"/>
        <v>0</v>
      </c>
      <c r="P494" s="198">
        <f t="shared" si="55"/>
        <v>0</v>
      </c>
      <c r="Q494" s="198">
        <f t="shared" si="59"/>
        <v>0</v>
      </c>
      <c r="R494" s="199">
        <f t="shared" si="60"/>
        <v>0</v>
      </c>
      <c r="S494" s="194"/>
    </row>
    <row r="495" spans="1:19" ht="45" customHeight="1" x14ac:dyDescent="0.25">
      <c r="A495" s="188"/>
      <c r="B495" s="189">
        <v>483</v>
      </c>
      <c r="C495" s="190"/>
      <c r="D495" s="187"/>
      <c r="E495" s="191"/>
      <c r="F495" s="191"/>
      <c r="G495" s="192"/>
      <c r="H495" s="193"/>
      <c r="I495" s="193"/>
      <c r="J495" s="193"/>
      <c r="K495" s="197"/>
      <c r="L495" s="198">
        <f t="shared" ref="L495:L511" si="61">IF(H495&gt;0,K495*0.3,0)</f>
        <v>0</v>
      </c>
      <c r="M495" s="198">
        <f t="shared" ref="M495:M511" si="62">IF(I495&gt;0,K495*0.5,0)</f>
        <v>0</v>
      </c>
      <c r="N495" s="198">
        <f t="shared" si="58"/>
        <v>0</v>
      </c>
      <c r="O495" s="198">
        <f t="shared" ref="O495:O511" si="63">H495*K495*0.3</f>
        <v>0</v>
      </c>
      <c r="P495" s="198">
        <f t="shared" ref="P495:P511" si="64">I495*K495*0.5</f>
        <v>0</v>
      </c>
      <c r="Q495" s="198">
        <f t="shared" si="59"/>
        <v>0</v>
      </c>
      <c r="R495" s="199">
        <f t="shared" si="60"/>
        <v>0</v>
      </c>
      <c r="S495" s="194"/>
    </row>
    <row r="496" spans="1:19" ht="45" customHeight="1" x14ac:dyDescent="0.25">
      <c r="A496" s="188"/>
      <c r="B496" s="189">
        <v>484</v>
      </c>
      <c r="C496" s="190"/>
      <c r="D496" s="187"/>
      <c r="E496" s="191"/>
      <c r="F496" s="191"/>
      <c r="G496" s="192"/>
      <c r="H496" s="193"/>
      <c r="I496" s="193"/>
      <c r="J496" s="193"/>
      <c r="K496" s="197"/>
      <c r="L496" s="198">
        <f t="shared" si="61"/>
        <v>0</v>
      </c>
      <c r="M496" s="198">
        <f t="shared" si="62"/>
        <v>0</v>
      </c>
      <c r="N496" s="198">
        <f t="shared" si="58"/>
        <v>0</v>
      </c>
      <c r="O496" s="198">
        <f t="shared" si="63"/>
        <v>0</v>
      </c>
      <c r="P496" s="198">
        <f t="shared" si="64"/>
        <v>0</v>
      </c>
      <c r="Q496" s="198">
        <f t="shared" si="59"/>
        <v>0</v>
      </c>
      <c r="R496" s="199">
        <f t="shared" si="60"/>
        <v>0</v>
      </c>
      <c r="S496" s="194"/>
    </row>
    <row r="497" spans="1:19" ht="45" customHeight="1" x14ac:dyDescent="0.25">
      <c r="A497" s="188"/>
      <c r="B497" s="189">
        <v>485</v>
      </c>
      <c r="C497" s="190"/>
      <c r="D497" s="187"/>
      <c r="E497" s="191"/>
      <c r="F497" s="191"/>
      <c r="G497" s="192"/>
      <c r="H497" s="193"/>
      <c r="I497" s="193"/>
      <c r="J497" s="193"/>
      <c r="K497" s="197"/>
      <c r="L497" s="198">
        <f t="shared" si="61"/>
        <v>0</v>
      </c>
      <c r="M497" s="198">
        <f t="shared" si="62"/>
        <v>0</v>
      </c>
      <c r="N497" s="198">
        <f t="shared" si="58"/>
        <v>0</v>
      </c>
      <c r="O497" s="198">
        <f t="shared" si="63"/>
        <v>0</v>
      </c>
      <c r="P497" s="198">
        <f t="shared" si="64"/>
        <v>0</v>
      </c>
      <c r="Q497" s="198">
        <f t="shared" si="59"/>
        <v>0</v>
      </c>
      <c r="R497" s="199">
        <f t="shared" si="60"/>
        <v>0</v>
      </c>
      <c r="S497" s="194"/>
    </row>
    <row r="498" spans="1:19" ht="45" customHeight="1" x14ac:dyDescent="0.25">
      <c r="A498" s="188"/>
      <c r="B498" s="189">
        <v>486</v>
      </c>
      <c r="C498" s="190"/>
      <c r="D498" s="187"/>
      <c r="E498" s="191"/>
      <c r="F498" s="191"/>
      <c r="G498" s="192"/>
      <c r="H498" s="193"/>
      <c r="I498" s="193"/>
      <c r="J498" s="193"/>
      <c r="K498" s="197"/>
      <c r="L498" s="198">
        <f t="shared" si="61"/>
        <v>0</v>
      </c>
      <c r="M498" s="198">
        <f t="shared" si="62"/>
        <v>0</v>
      </c>
      <c r="N498" s="198">
        <f t="shared" si="58"/>
        <v>0</v>
      </c>
      <c r="O498" s="198">
        <f t="shared" si="63"/>
        <v>0</v>
      </c>
      <c r="P498" s="198">
        <f t="shared" si="64"/>
        <v>0</v>
      </c>
      <c r="Q498" s="198">
        <f t="shared" si="59"/>
        <v>0</v>
      </c>
      <c r="R498" s="199">
        <f t="shared" si="60"/>
        <v>0</v>
      </c>
      <c r="S498" s="194"/>
    </row>
    <row r="499" spans="1:19" ht="45" customHeight="1" x14ac:dyDescent="0.25">
      <c r="A499" s="188"/>
      <c r="B499" s="189">
        <v>487</v>
      </c>
      <c r="C499" s="190"/>
      <c r="D499" s="187"/>
      <c r="E499" s="191"/>
      <c r="F499" s="191"/>
      <c r="G499" s="192"/>
      <c r="H499" s="193"/>
      <c r="I499" s="193"/>
      <c r="J499" s="193"/>
      <c r="K499" s="197"/>
      <c r="L499" s="198">
        <f t="shared" si="61"/>
        <v>0</v>
      </c>
      <c r="M499" s="198">
        <f t="shared" si="62"/>
        <v>0</v>
      </c>
      <c r="N499" s="198">
        <f t="shared" si="58"/>
        <v>0</v>
      </c>
      <c r="O499" s="198">
        <f t="shared" si="63"/>
        <v>0</v>
      </c>
      <c r="P499" s="198">
        <f t="shared" si="64"/>
        <v>0</v>
      </c>
      <c r="Q499" s="198">
        <f t="shared" si="59"/>
        <v>0</v>
      </c>
      <c r="R499" s="199">
        <f t="shared" si="60"/>
        <v>0</v>
      </c>
      <c r="S499" s="194"/>
    </row>
    <row r="500" spans="1:19" ht="45" customHeight="1" x14ac:dyDescent="0.25">
      <c r="A500" s="188"/>
      <c r="B500" s="189">
        <v>488</v>
      </c>
      <c r="C500" s="190"/>
      <c r="D500" s="187"/>
      <c r="E500" s="191"/>
      <c r="F500" s="191"/>
      <c r="G500" s="192"/>
      <c r="H500" s="193"/>
      <c r="I500" s="193"/>
      <c r="J500" s="193"/>
      <c r="K500" s="197"/>
      <c r="L500" s="198">
        <f t="shared" si="61"/>
        <v>0</v>
      </c>
      <c r="M500" s="198">
        <f t="shared" si="62"/>
        <v>0</v>
      </c>
      <c r="N500" s="198">
        <f t="shared" si="58"/>
        <v>0</v>
      </c>
      <c r="O500" s="198">
        <f t="shared" si="63"/>
        <v>0</v>
      </c>
      <c r="P500" s="198">
        <f t="shared" si="64"/>
        <v>0</v>
      </c>
      <c r="Q500" s="198">
        <f t="shared" si="59"/>
        <v>0</v>
      </c>
      <c r="R500" s="199">
        <f t="shared" si="60"/>
        <v>0</v>
      </c>
      <c r="S500" s="194"/>
    </row>
    <row r="501" spans="1:19" ht="45" customHeight="1" x14ac:dyDescent="0.25">
      <c r="A501" s="188"/>
      <c r="B501" s="189">
        <v>489</v>
      </c>
      <c r="C501" s="190"/>
      <c r="D501" s="187"/>
      <c r="E501" s="191"/>
      <c r="F501" s="191"/>
      <c r="G501" s="192"/>
      <c r="H501" s="193"/>
      <c r="I501" s="193"/>
      <c r="J501" s="193"/>
      <c r="K501" s="197"/>
      <c r="L501" s="198">
        <f t="shared" si="61"/>
        <v>0</v>
      </c>
      <c r="M501" s="198">
        <f t="shared" si="62"/>
        <v>0</v>
      </c>
      <c r="N501" s="198">
        <f t="shared" si="58"/>
        <v>0</v>
      </c>
      <c r="O501" s="198">
        <f t="shared" si="63"/>
        <v>0</v>
      </c>
      <c r="P501" s="198">
        <f t="shared" si="64"/>
        <v>0</v>
      </c>
      <c r="Q501" s="198">
        <f t="shared" si="59"/>
        <v>0</v>
      </c>
      <c r="R501" s="199">
        <f t="shared" si="60"/>
        <v>0</v>
      </c>
      <c r="S501" s="194"/>
    </row>
    <row r="502" spans="1:19" ht="45" customHeight="1" x14ac:dyDescent="0.25">
      <c r="A502" s="188"/>
      <c r="B502" s="189">
        <v>490</v>
      </c>
      <c r="C502" s="190"/>
      <c r="D502" s="187"/>
      <c r="E502" s="191"/>
      <c r="F502" s="191"/>
      <c r="G502" s="192"/>
      <c r="H502" s="193"/>
      <c r="I502" s="193"/>
      <c r="J502" s="193"/>
      <c r="K502" s="197"/>
      <c r="L502" s="198">
        <f t="shared" si="61"/>
        <v>0</v>
      </c>
      <c r="M502" s="198">
        <f t="shared" si="62"/>
        <v>0</v>
      </c>
      <c r="N502" s="198">
        <f t="shared" si="58"/>
        <v>0</v>
      </c>
      <c r="O502" s="198">
        <f t="shared" si="63"/>
        <v>0</v>
      </c>
      <c r="P502" s="198">
        <f t="shared" si="64"/>
        <v>0</v>
      </c>
      <c r="Q502" s="198">
        <f t="shared" si="59"/>
        <v>0</v>
      </c>
      <c r="R502" s="199">
        <f t="shared" si="60"/>
        <v>0</v>
      </c>
      <c r="S502" s="194"/>
    </row>
    <row r="503" spans="1:19" ht="45" customHeight="1" x14ac:dyDescent="0.25">
      <c r="A503" s="188"/>
      <c r="B503" s="189">
        <v>491</v>
      </c>
      <c r="C503" s="190"/>
      <c r="D503" s="187"/>
      <c r="E503" s="191"/>
      <c r="F503" s="191"/>
      <c r="G503" s="192"/>
      <c r="H503" s="193"/>
      <c r="I503" s="193"/>
      <c r="J503" s="193"/>
      <c r="K503" s="197"/>
      <c r="L503" s="198">
        <f t="shared" si="61"/>
        <v>0</v>
      </c>
      <c r="M503" s="198">
        <f t="shared" si="62"/>
        <v>0</v>
      </c>
      <c r="N503" s="198">
        <f t="shared" si="58"/>
        <v>0</v>
      </c>
      <c r="O503" s="198">
        <f t="shared" si="63"/>
        <v>0</v>
      </c>
      <c r="P503" s="198">
        <f t="shared" si="64"/>
        <v>0</v>
      </c>
      <c r="Q503" s="198">
        <f t="shared" si="59"/>
        <v>0</v>
      </c>
      <c r="R503" s="199">
        <f t="shared" si="60"/>
        <v>0</v>
      </c>
      <c r="S503" s="194"/>
    </row>
    <row r="504" spans="1:19" ht="45" customHeight="1" x14ac:dyDescent="0.25">
      <c r="A504" s="188"/>
      <c r="B504" s="189">
        <v>492</v>
      </c>
      <c r="C504" s="190"/>
      <c r="D504" s="187"/>
      <c r="E504" s="191"/>
      <c r="F504" s="191"/>
      <c r="G504" s="192"/>
      <c r="H504" s="193"/>
      <c r="I504" s="193"/>
      <c r="J504" s="193"/>
      <c r="K504" s="197"/>
      <c r="L504" s="198">
        <f t="shared" si="61"/>
        <v>0</v>
      </c>
      <c r="M504" s="198">
        <f t="shared" si="62"/>
        <v>0</v>
      </c>
      <c r="N504" s="198">
        <f t="shared" si="58"/>
        <v>0</v>
      </c>
      <c r="O504" s="198">
        <f t="shared" si="63"/>
        <v>0</v>
      </c>
      <c r="P504" s="198">
        <f t="shared" si="64"/>
        <v>0</v>
      </c>
      <c r="Q504" s="198">
        <f t="shared" si="59"/>
        <v>0</v>
      </c>
      <c r="R504" s="199">
        <f t="shared" si="60"/>
        <v>0</v>
      </c>
      <c r="S504" s="194"/>
    </row>
    <row r="505" spans="1:19" ht="45" customHeight="1" x14ac:dyDescent="0.25">
      <c r="A505" s="188"/>
      <c r="B505" s="189">
        <v>493</v>
      </c>
      <c r="C505" s="190"/>
      <c r="D505" s="187"/>
      <c r="E505" s="191"/>
      <c r="F505" s="191"/>
      <c r="G505" s="192"/>
      <c r="H505" s="193"/>
      <c r="I505" s="193"/>
      <c r="J505" s="193"/>
      <c r="K505" s="197"/>
      <c r="L505" s="198">
        <f t="shared" si="61"/>
        <v>0</v>
      </c>
      <c r="M505" s="198">
        <f t="shared" si="62"/>
        <v>0</v>
      </c>
      <c r="N505" s="198">
        <f t="shared" si="58"/>
        <v>0</v>
      </c>
      <c r="O505" s="198">
        <f t="shared" si="63"/>
        <v>0</v>
      </c>
      <c r="P505" s="198">
        <f t="shared" si="64"/>
        <v>0</v>
      </c>
      <c r="Q505" s="198">
        <f t="shared" si="59"/>
        <v>0</v>
      </c>
      <c r="R505" s="199">
        <f t="shared" si="60"/>
        <v>0</v>
      </c>
      <c r="S505" s="194"/>
    </row>
    <row r="506" spans="1:19" ht="45" customHeight="1" x14ac:dyDescent="0.25">
      <c r="A506" s="188"/>
      <c r="B506" s="189">
        <v>494</v>
      </c>
      <c r="C506" s="190"/>
      <c r="D506" s="187"/>
      <c r="E506" s="191"/>
      <c r="F506" s="191"/>
      <c r="G506" s="192"/>
      <c r="H506" s="193"/>
      <c r="I506" s="193"/>
      <c r="J506" s="193"/>
      <c r="K506" s="197"/>
      <c r="L506" s="198">
        <f t="shared" si="61"/>
        <v>0</v>
      </c>
      <c r="M506" s="198">
        <f t="shared" si="62"/>
        <v>0</v>
      </c>
      <c r="N506" s="198">
        <f t="shared" si="58"/>
        <v>0</v>
      </c>
      <c r="O506" s="198">
        <f t="shared" si="63"/>
        <v>0</v>
      </c>
      <c r="P506" s="198">
        <f t="shared" si="64"/>
        <v>0</v>
      </c>
      <c r="Q506" s="198">
        <f t="shared" si="59"/>
        <v>0</v>
      </c>
      <c r="R506" s="199">
        <f t="shared" si="60"/>
        <v>0</v>
      </c>
      <c r="S506" s="194"/>
    </row>
    <row r="507" spans="1:19" ht="45" customHeight="1" x14ac:dyDescent="0.25">
      <c r="A507" s="188"/>
      <c r="B507" s="189">
        <v>495</v>
      </c>
      <c r="C507" s="190"/>
      <c r="D507" s="187"/>
      <c r="E507" s="191"/>
      <c r="F507" s="191"/>
      <c r="G507" s="192"/>
      <c r="H507" s="193"/>
      <c r="I507" s="193"/>
      <c r="J507" s="193"/>
      <c r="K507" s="197"/>
      <c r="L507" s="198">
        <f t="shared" si="61"/>
        <v>0</v>
      </c>
      <c r="M507" s="198">
        <f t="shared" si="62"/>
        <v>0</v>
      </c>
      <c r="N507" s="198">
        <f t="shared" si="58"/>
        <v>0</v>
      </c>
      <c r="O507" s="198">
        <f t="shared" si="63"/>
        <v>0</v>
      </c>
      <c r="P507" s="198">
        <f t="shared" si="64"/>
        <v>0</v>
      </c>
      <c r="Q507" s="198">
        <f t="shared" si="59"/>
        <v>0</v>
      </c>
      <c r="R507" s="199">
        <f t="shared" si="60"/>
        <v>0</v>
      </c>
      <c r="S507" s="194"/>
    </row>
    <row r="508" spans="1:19" ht="45" customHeight="1" x14ac:dyDescent="0.25">
      <c r="A508" s="188"/>
      <c r="B508" s="189">
        <v>496</v>
      </c>
      <c r="C508" s="190"/>
      <c r="D508" s="187"/>
      <c r="E508" s="191"/>
      <c r="F508" s="191"/>
      <c r="G508" s="192"/>
      <c r="H508" s="193"/>
      <c r="I508" s="193"/>
      <c r="J508" s="193"/>
      <c r="K508" s="197"/>
      <c r="L508" s="198">
        <f t="shared" si="61"/>
        <v>0</v>
      </c>
      <c r="M508" s="198">
        <f t="shared" si="62"/>
        <v>0</v>
      </c>
      <c r="N508" s="198">
        <f t="shared" si="58"/>
        <v>0</v>
      </c>
      <c r="O508" s="198">
        <f t="shared" si="63"/>
        <v>0</v>
      </c>
      <c r="P508" s="198">
        <f t="shared" si="64"/>
        <v>0</v>
      </c>
      <c r="Q508" s="198">
        <f t="shared" si="59"/>
        <v>0</v>
      </c>
      <c r="R508" s="199">
        <f t="shared" si="60"/>
        <v>0</v>
      </c>
      <c r="S508" s="194"/>
    </row>
    <row r="509" spans="1:19" ht="45" customHeight="1" x14ac:dyDescent="0.25">
      <c r="A509" s="188"/>
      <c r="B509" s="189">
        <v>497</v>
      </c>
      <c r="C509" s="190"/>
      <c r="D509" s="187"/>
      <c r="E509" s="191"/>
      <c r="F509" s="191"/>
      <c r="G509" s="192"/>
      <c r="H509" s="193"/>
      <c r="I509" s="193"/>
      <c r="J509" s="193"/>
      <c r="K509" s="197"/>
      <c r="L509" s="198">
        <f t="shared" si="61"/>
        <v>0</v>
      </c>
      <c r="M509" s="198">
        <f t="shared" si="62"/>
        <v>0</v>
      </c>
      <c r="N509" s="198">
        <f t="shared" si="58"/>
        <v>0</v>
      </c>
      <c r="O509" s="198">
        <f t="shared" si="63"/>
        <v>0</v>
      </c>
      <c r="P509" s="198">
        <f t="shared" si="64"/>
        <v>0</v>
      </c>
      <c r="Q509" s="198">
        <f t="shared" si="59"/>
        <v>0</v>
      </c>
      <c r="R509" s="199">
        <f t="shared" si="60"/>
        <v>0</v>
      </c>
      <c r="S509" s="194"/>
    </row>
    <row r="510" spans="1:19" ht="45" customHeight="1" x14ac:dyDescent="0.25">
      <c r="A510" s="188"/>
      <c r="B510" s="189">
        <v>498</v>
      </c>
      <c r="C510" s="190"/>
      <c r="D510" s="187"/>
      <c r="E510" s="191"/>
      <c r="F510" s="191"/>
      <c r="G510" s="192"/>
      <c r="H510" s="193"/>
      <c r="I510" s="193"/>
      <c r="J510" s="193"/>
      <c r="K510" s="197"/>
      <c r="L510" s="198">
        <f t="shared" si="61"/>
        <v>0</v>
      </c>
      <c r="M510" s="198">
        <f t="shared" si="62"/>
        <v>0</v>
      </c>
      <c r="N510" s="198">
        <f t="shared" si="58"/>
        <v>0</v>
      </c>
      <c r="O510" s="198">
        <f t="shared" si="63"/>
        <v>0</v>
      </c>
      <c r="P510" s="198">
        <f t="shared" si="64"/>
        <v>0</v>
      </c>
      <c r="Q510" s="198">
        <f t="shared" si="59"/>
        <v>0</v>
      </c>
      <c r="R510" s="199">
        <f t="shared" si="60"/>
        <v>0</v>
      </c>
      <c r="S510" s="194"/>
    </row>
    <row r="511" spans="1:19" ht="45" customHeight="1" x14ac:dyDescent="0.25">
      <c r="A511" s="188"/>
      <c r="B511" s="189">
        <v>499</v>
      </c>
      <c r="C511" s="190"/>
      <c r="D511" s="187"/>
      <c r="E511" s="191"/>
      <c r="F511" s="191"/>
      <c r="G511" s="192"/>
      <c r="H511" s="193"/>
      <c r="I511" s="193"/>
      <c r="J511" s="193"/>
      <c r="K511" s="197"/>
      <c r="L511" s="198">
        <f t="shared" si="61"/>
        <v>0</v>
      </c>
      <c r="M511" s="198">
        <f t="shared" si="62"/>
        <v>0</v>
      </c>
      <c r="N511" s="198">
        <f t="shared" si="58"/>
        <v>0</v>
      </c>
      <c r="O511" s="198">
        <f t="shared" si="63"/>
        <v>0</v>
      </c>
      <c r="P511" s="198">
        <f t="shared" si="64"/>
        <v>0</v>
      </c>
      <c r="Q511" s="198">
        <f t="shared" si="59"/>
        <v>0</v>
      </c>
      <c r="R511" s="199">
        <f t="shared" si="60"/>
        <v>0</v>
      </c>
      <c r="S511" s="194"/>
    </row>
    <row r="512" spans="1:19" ht="45" customHeight="1" x14ac:dyDescent="0.25">
      <c r="A512" s="210"/>
      <c r="B512" s="189">
        <v>500</v>
      </c>
      <c r="C512" s="190"/>
      <c r="D512" s="187"/>
      <c r="E512" s="191"/>
      <c r="F512" s="191"/>
      <c r="G512" s="192"/>
      <c r="H512" s="193"/>
      <c r="I512" s="193"/>
      <c r="J512" s="193"/>
      <c r="K512" s="197"/>
      <c r="L512" s="198">
        <f t="shared" ref="L512" si="65">IF(H512&gt;0,K512*0.3,0)</f>
        <v>0</v>
      </c>
      <c r="M512" s="198">
        <f t="shared" ref="M512" si="66">IF(I512&gt;0,K512*0.5,0)</f>
        <v>0</v>
      </c>
      <c r="N512" s="198">
        <f t="shared" si="58"/>
        <v>0</v>
      </c>
      <c r="O512" s="198">
        <f t="shared" ref="O512" si="67">H512*K512*0.3</f>
        <v>0</v>
      </c>
      <c r="P512" s="198">
        <f t="shared" ref="P512" si="68">I512*K512*0.5</f>
        <v>0</v>
      </c>
      <c r="Q512" s="198">
        <f t="shared" si="59"/>
        <v>0</v>
      </c>
      <c r="R512" s="199">
        <f t="shared" si="60"/>
        <v>0</v>
      </c>
      <c r="S512" s="211"/>
    </row>
    <row r="513" spans="1:19" ht="22.5" customHeight="1" thickBot="1" x14ac:dyDescent="0.3">
      <c r="A513" s="90"/>
      <c r="B513" s="91"/>
      <c r="C513" s="91"/>
      <c r="D513" s="92"/>
      <c r="E513" s="133"/>
      <c r="F513" s="133"/>
      <c r="G513" s="93"/>
      <c r="H513" s="94"/>
      <c r="I513" s="95"/>
      <c r="J513" s="95"/>
      <c r="K513" s="95"/>
      <c r="L513" s="88"/>
      <c r="M513" s="89"/>
      <c r="N513" s="89"/>
      <c r="O513" s="89"/>
      <c r="P513" s="89"/>
      <c r="Q513" s="89"/>
      <c r="R513" s="89"/>
      <c r="S513" s="69"/>
    </row>
    <row r="514" spans="1:19" ht="64.5" customHeight="1" thickBot="1" x14ac:dyDescent="0.35">
      <c r="A514" s="97"/>
      <c r="B514" s="56"/>
      <c r="C514" s="56"/>
      <c r="D514" s="96" t="s">
        <v>14</v>
      </c>
      <c r="E514" s="243" t="s">
        <v>108</v>
      </c>
      <c r="F514" s="242" t="s">
        <v>109</v>
      </c>
      <c r="G514" s="258" t="s">
        <v>178</v>
      </c>
      <c r="H514" s="69"/>
      <c r="I514" s="69"/>
      <c r="J514" s="69"/>
      <c r="K514" s="420" t="s">
        <v>176</v>
      </c>
      <c r="L514" s="421"/>
      <c r="M514" s="420" t="s">
        <v>177</v>
      </c>
      <c r="N514" s="424"/>
      <c r="O514" s="445" t="s">
        <v>179</v>
      </c>
      <c r="P514" s="445"/>
      <c r="Q514" s="445" t="s">
        <v>127</v>
      </c>
      <c r="R514" s="445"/>
      <c r="S514" s="69"/>
    </row>
    <row r="515" spans="1:19" ht="30.6" customHeight="1" thickBot="1" x14ac:dyDescent="0.3">
      <c r="A515" s="97"/>
      <c r="B515" s="97"/>
      <c r="C515" s="426" t="s">
        <v>63</v>
      </c>
      <c r="D515" s="427"/>
      <c r="E515" s="246">
        <f>SUM(H13:H512)</f>
        <v>0</v>
      </c>
      <c r="F515" s="247">
        <f>SUM(I13:I512)</f>
        <v>0</v>
      </c>
      <c r="G515" s="247">
        <f>SUM(J13:J512)</f>
        <v>0</v>
      </c>
      <c r="H515" s="443" t="s">
        <v>162</v>
      </c>
      <c r="I515" s="443"/>
      <c r="J515" s="444"/>
      <c r="K515" s="422">
        <f>SUM(O13:O512)</f>
        <v>0</v>
      </c>
      <c r="L515" s="423"/>
      <c r="M515" s="422">
        <f>SUM(P13:P512)</f>
        <v>0</v>
      </c>
      <c r="N515" s="425"/>
      <c r="O515" s="422">
        <f>SUM(Q13:Q512)</f>
        <v>0</v>
      </c>
      <c r="P515" s="425"/>
      <c r="Q515" s="454">
        <f>K515+M515+O515</f>
        <v>0</v>
      </c>
      <c r="R515" s="454"/>
      <c r="S515" s="98"/>
    </row>
    <row r="516" spans="1:19" ht="36" customHeight="1" thickBot="1" x14ac:dyDescent="0.4">
      <c r="A516" s="97"/>
      <c r="B516" s="97"/>
      <c r="C516" s="428"/>
      <c r="D516" s="429"/>
      <c r="E516" s="440" t="s">
        <v>18</v>
      </c>
      <c r="F516" s="441"/>
      <c r="G516" s="442"/>
      <c r="H516" s="435" t="s">
        <v>40</v>
      </c>
      <c r="I516" s="435"/>
      <c r="J516" s="457"/>
      <c r="K516" s="451">
        <f>K515/0.3*0.7</f>
        <v>0</v>
      </c>
      <c r="L516" s="452"/>
      <c r="M516" s="451">
        <f>M515</f>
        <v>0</v>
      </c>
      <c r="N516" s="453"/>
      <c r="O516" s="451">
        <f>O515/0.7*0.3</f>
        <v>0</v>
      </c>
      <c r="P516" s="452"/>
      <c r="Q516" s="455">
        <f>K516+M516+O516</f>
        <v>0</v>
      </c>
      <c r="R516" s="455"/>
      <c r="S516" s="98"/>
    </row>
    <row r="517" spans="1:19" ht="44.4" customHeight="1" thickBot="1" x14ac:dyDescent="0.3">
      <c r="A517" s="97"/>
      <c r="B517" s="97"/>
      <c r="C517" s="430"/>
      <c r="D517" s="431"/>
      <c r="E517" s="437">
        <f>E515+F515+G515</f>
        <v>0</v>
      </c>
      <c r="F517" s="438"/>
      <c r="G517" s="439"/>
      <c r="H517" s="435" t="s">
        <v>22</v>
      </c>
      <c r="I517" s="435"/>
      <c r="J517" s="436"/>
      <c r="K517" s="432">
        <f>K515+K516</f>
        <v>0</v>
      </c>
      <c r="L517" s="433"/>
      <c r="M517" s="432">
        <f>M515+M516</f>
        <v>0</v>
      </c>
      <c r="N517" s="434"/>
      <c r="O517" s="432">
        <f>O515+O516</f>
        <v>0</v>
      </c>
      <c r="P517" s="433"/>
      <c r="Q517" s="459">
        <f>Q515+Q516</f>
        <v>0</v>
      </c>
      <c r="R517" s="460"/>
      <c r="S517" s="98"/>
    </row>
    <row r="518" spans="1:19" ht="35.4" customHeight="1" x14ac:dyDescent="0.25">
      <c r="A518" s="97"/>
      <c r="B518" s="97"/>
      <c r="C518" s="97"/>
      <c r="D518" s="163"/>
      <c r="E518" s="163"/>
      <c r="F518" s="163"/>
      <c r="G518" s="163"/>
      <c r="H518" s="399" t="s">
        <v>158</v>
      </c>
      <c r="I518" s="399"/>
      <c r="J518" s="400"/>
      <c r="K518" s="447">
        <f>K517+M517</f>
        <v>0</v>
      </c>
      <c r="L518" s="447"/>
      <c r="M518" s="447"/>
      <c r="N518" s="447"/>
      <c r="O518" s="401"/>
      <c r="P518" s="401"/>
      <c r="Q518" s="220"/>
      <c r="R518" s="220"/>
      <c r="S518" s="98"/>
    </row>
    <row r="519" spans="1:19" ht="36" customHeight="1" x14ac:dyDescent="0.25">
      <c r="A519" s="97"/>
      <c r="B519" s="97"/>
      <c r="C519" s="97"/>
      <c r="D519" s="163"/>
      <c r="E519" s="163"/>
      <c r="F519" s="163"/>
      <c r="G519" s="163"/>
      <c r="H519" s="399" t="s">
        <v>159</v>
      </c>
      <c r="I519" s="399"/>
      <c r="J519" s="400"/>
      <c r="K519" s="448"/>
      <c r="L519" s="448"/>
      <c r="M519" s="448"/>
      <c r="N519" s="448"/>
      <c r="O519" s="446">
        <f>O517</f>
        <v>0</v>
      </c>
      <c r="P519" s="446"/>
      <c r="Q519" s="220"/>
      <c r="R519" s="220"/>
      <c r="S519" s="98"/>
    </row>
    <row r="520" spans="1:19" ht="21" x14ac:dyDescent="0.25">
      <c r="A520" s="222"/>
      <c r="B520" s="222"/>
      <c r="C520" s="222"/>
      <c r="D520" s="163"/>
      <c r="E520" s="163"/>
      <c r="F520" s="163"/>
      <c r="G520" s="217"/>
      <c r="H520" s="220"/>
      <c r="I520" s="220"/>
      <c r="J520" s="220"/>
      <c r="K520" s="218"/>
      <c r="L520" s="221"/>
      <c r="M520" s="218"/>
      <c r="N520" s="218"/>
      <c r="O520" s="221"/>
      <c r="P520" s="219"/>
      <c r="Q520" s="219"/>
      <c r="R520" s="221"/>
      <c r="S520" s="223"/>
    </row>
    <row r="521" spans="1:19" ht="20.399999999999999" x14ac:dyDescent="0.25">
      <c r="A521" s="97"/>
      <c r="B521" s="56"/>
      <c r="C521" s="456" t="str">
        <f>IF((K515+M515)&gt;450000,"Der Höchstzuschuss pro Weiterbildungsträger und Jahr (12 Monate) für Teilnehmer/innen mit Berufsabschluss liegt bei 450.000 €. Bitte überprüfen Sie Ihre Eingaben."," ")</f>
        <v xml:space="preserve"> </v>
      </c>
      <c r="D521" s="458"/>
      <c r="E521" s="458"/>
      <c r="F521" s="458"/>
      <c r="G521" s="458"/>
      <c r="H521" s="458"/>
      <c r="I521" s="458"/>
      <c r="J521" s="458"/>
      <c r="K521" s="458"/>
      <c r="L521" s="458"/>
      <c r="M521" s="458"/>
      <c r="N521" s="458"/>
      <c r="O521" s="458"/>
      <c r="P521" s="458"/>
      <c r="Q521" s="458"/>
      <c r="R521" s="458"/>
      <c r="S521" s="81"/>
    </row>
    <row r="522" spans="1:19" ht="21" x14ac:dyDescent="0.25">
      <c r="A522" s="97"/>
      <c r="B522" s="56"/>
      <c r="C522" s="456" t="str">
        <f>IF(O515&gt;300000,"Der Höchstzuschuss pro Weiterbildungsträger und Jahr (12 Monate) für Teilnehmer/innen ohne Berufsabschluss liegt bei 300.000 €. Bitte überprüfen Sie Ihre Eingaben."," ")</f>
        <v xml:space="preserve"> </v>
      </c>
      <c r="D522" s="456"/>
      <c r="E522" s="456"/>
      <c r="F522" s="456"/>
      <c r="G522" s="456"/>
      <c r="H522" s="456"/>
      <c r="I522" s="456"/>
      <c r="J522" s="456"/>
      <c r="K522" s="456"/>
      <c r="L522" s="456"/>
      <c r="M522" s="456"/>
      <c r="N522" s="456"/>
      <c r="O522" s="456"/>
      <c r="P522" s="456"/>
      <c r="Q522" s="456"/>
      <c r="R522" s="456"/>
      <c r="S522" s="81"/>
    </row>
    <row r="523" spans="1:19" ht="17.399999999999999" x14ac:dyDescent="0.25">
      <c r="A523" s="97"/>
      <c r="B523" s="56"/>
      <c r="C523" s="56"/>
      <c r="D523" s="449"/>
      <c r="E523" s="450"/>
      <c r="F523" s="450"/>
      <c r="G523" s="450"/>
      <c r="H523" s="450"/>
      <c r="I523" s="450"/>
      <c r="J523" s="450"/>
      <c r="K523" s="450"/>
      <c r="L523" s="450"/>
      <c r="M523" s="450"/>
      <c r="N523" s="450"/>
      <c r="O523" s="450"/>
      <c r="P523" s="450"/>
      <c r="Q523" s="450"/>
      <c r="R523" s="450"/>
      <c r="S523" s="81"/>
    </row>
  </sheetData>
  <sheetProtection algorithmName="SHA-512" hashValue="ejfwZeKBOSWY7IR9DBAzKmkLShbqVVZSTEW5VVKEqbA1oOqxXUtTRpawdyBw8djhGSd7oetdUS1mxJKwpgv1nA==" saltValue="ud7ft7xVw7ZowVxu4NlMGw==" spinCount="100000" sheet="1" objects="1" selectLockedCells="1"/>
  <customSheetViews>
    <customSheetView guid="{4481A144-9F41-467F-B8BE-DB5FF0EB5EA4}" scale="88" showPageBreaks="1" showGridLines="0" fitToPage="1" printArea="1" hiddenColumns="1" showRuler="0">
      <pane ySplit="9" topLeftCell="A10" activePane="bottomLeft" state="frozen"/>
      <selection pane="bottomLeft" activeCell="G2" sqref="G2:H2"/>
      <pageMargins left="0.59055118110236227" right="0.59055118110236227" top="0.78740157480314965" bottom="0.78740157480314965" header="0.51181102362204722" footer="0.51181102362204722"/>
      <printOptions horizontalCentered="1" verticalCentered="1"/>
      <pageSetup paperSize="9" scale="59" fitToHeight="0" orientation="landscape" verticalDpi="4" r:id="rId1"/>
      <headerFooter alignWithMargins="0">
        <oddFooter>&amp;LAntrag Fachkurse&amp;C&amp;A&amp;R Seite &amp;P</oddFooter>
      </headerFooter>
    </customSheetView>
  </customSheetViews>
  <mergeCells count="46">
    <mergeCell ref="O514:P514"/>
    <mergeCell ref="O519:P519"/>
    <mergeCell ref="K518:N518"/>
    <mergeCell ref="K519:N519"/>
    <mergeCell ref="D523:R523"/>
    <mergeCell ref="K516:L516"/>
    <mergeCell ref="M516:N516"/>
    <mergeCell ref="O516:P516"/>
    <mergeCell ref="Q514:R514"/>
    <mergeCell ref="Q515:R515"/>
    <mergeCell ref="Q516:R516"/>
    <mergeCell ref="C522:R522"/>
    <mergeCell ref="H516:J516"/>
    <mergeCell ref="C521:R521"/>
    <mergeCell ref="Q517:R517"/>
    <mergeCell ref="H518:J518"/>
    <mergeCell ref="C515:D517"/>
    <mergeCell ref="K517:L517"/>
    <mergeCell ref="M517:N517"/>
    <mergeCell ref="O517:P517"/>
    <mergeCell ref="H517:J517"/>
    <mergeCell ref="E517:G517"/>
    <mergeCell ref="E516:G516"/>
    <mergeCell ref="O515:P515"/>
    <mergeCell ref="H515:J515"/>
    <mergeCell ref="E11:F11"/>
    <mergeCell ref="K514:L514"/>
    <mergeCell ref="K515:L515"/>
    <mergeCell ref="M514:N514"/>
    <mergeCell ref="M515:N515"/>
    <mergeCell ref="H519:J519"/>
    <mergeCell ref="O518:P518"/>
    <mergeCell ref="I2:K2"/>
    <mergeCell ref="B4:R4"/>
    <mergeCell ref="M2:O2"/>
    <mergeCell ref="R11:R12"/>
    <mergeCell ref="B11:B12"/>
    <mergeCell ref="G11:G12"/>
    <mergeCell ref="D11:D12"/>
    <mergeCell ref="G3:K3"/>
    <mergeCell ref="H11:J11"/>
    <mergeCell ref="L11:N11"/>
    <mergeCell ref="O11:Q11"/>
    <mergeCell ref="H10:R10"/>
    <mergeCell ref="L3:P3"/>
    <mergeCell ref="C11:C12"/>
  </mergeCells>
  <phoneticPr fontId="6" type="noConversion"/>
  <dataValidations count="11">
    <dataValidation type="decimal" allowBlank="1" showInputMessage="1" showErrorMessage="1" error="In dieses Feld können nur Werte zwischen 0 und 999.999 eingetragen werden." sqref="H13:J512 P520:Q520 M520:N520 K515:K517 K520 M515:M517">
      <formula1>0</formula1>
      <formula2>999999</formula2>
    </dataValidation>
    <dataValidation allowBlank="1" showInputMessage="1" showErrorMessage="1" error="In dieses Feld können nur Werte zwischen 0 und 999.999 eingetragen werden." sqref="E517 F515:H515 O515:P517"/>
    <dataValidation type="date" allowBlank="1" showInputMessage="1" showErrorMessage="1" error="Bitte geben Sie das Datum in Form von TT.MM.JJJJ, z.B. 01.01.2008, an!" sqref="R3:S3 P2:Q2 S2">
      <formula1>39083</formula1>
      <formula2>42735</formula2>
    </dataValidation>
    <dataValidation allowBlank="1" showInputMessage="1" showErrorMessage="1" error="Die Textlänge dieses Feldes ist begrenzt. Bitte beschränken Sie sich auf maximal 100 Zeichen." sqref="E516 C515"/>
    <dataValidation type="date" allowBlank="1" showInputMessage="1" showErrorMessage="1" error="Bitte geben Sie das Datum in Form von TT.MM.JJJJ, z.B. 30.09.2015, an!_x000a__x000a_Das Enddatum darf nicht nach dem 31.12.2023 liegen." sqref="M2:O2 F13:F512">
      <formula1>42005</formula1>
      <formula2>45291</formula2>
    </dataValidation>
    <dataValidation type="date" allowBlank="1" showInputMessage="1" showErrorMessage="1" error="Bitte geben Sie das Datum in Form von TT.MM.JJJJ, z.B. 01.01.2015, an!_x000a__x000a_Ein Anfangsdatum vor dem 01.01.2015 ist nicht möglich." sqref="I2:K2 E13:E512">
      <formula1>42005</formula1>
      <formula2>45291</formula2>
    </dataValidation>
    <dataValidation allowBlank="1" showInputMessage="1" error="Bitte geben Sie das Datum in Form von TT.MM.JJJJ, z.B. 01.01.2008, an!" sqref="H2"/>
    <dataValidation type="decimal" allowBlank="1" showInputMessage="1" showErrorMessage="1" error="Nur Kurse, deren Veranstaltungsdauer zwischen 8 und 240 Unterrichtseinheiten beträgt, sind förderfähig!" sqref="G13:G512">
      <formula1>8</formula1>
      <formula2>240</formula2>
    </dataValidation>
    <dataValidation allowBlank="1" showInputMessage="1" showErrorMessage="1" error="Die Textlänge dieses Feldes ist auf maximal 100 Zeichen begrenzt._x000a__x000a_Sollte das Textfeld für die Kursbezeichnung nicht ausreichen, verwenden Sie bitte eine gesonderte Anlage." sqref="D13:D512"/>
    <dataValidation type="decimal" allowBlank="1" showInputMessage="1" showErrorMessage="1" error="Nur Kurse, deren Kursgebühr pro Teilnehmer/in weniger als € 8.000,- netto beträgt, sind förderfähig!" sqref="K512 K503:K504 K509:K510 K506:K507 K14 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K434 K436 K438 K440 K442 K444 K446 K448 K450 K452 K454 K456 K458 K460 K462 K464 K466 K468 K470 K472 K474 K476 K478 K480 K482 K484 K486 K488 K490 K492 K494 K496 K498 K500">
      <formula1>0</formula1>
      <formula2>7999.99</formula2>
    </dataValidation>
    <dataValidation type="decimal" allowBlank="1" showInputMessage="1" showErrorMessage="1" error="Förderfähig sind nur Kurse, deren Kursgebühr pro Teilnehmer/in weniger als € 8,000,- netto beträgt!" sqref="K13 K501:K502 K508 K505 K511 K15 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K433 K435 K437 K439 K441 K443 K445 K447 K449 K451 K453 K455 K457 K459 K461 K463 K465 K467 K469 K471 K473 K475 K477 K479 K481 K483 K485 K487 K489 K491 K493 K495 K497 K499">
      <formula1>0</formula1>
      <formula2>7999.99</formula2>
    </dataValidation>
  </dataValidations>
  <printOptions horizontalCentered="1"/>
  <pageMargins left="0.78740157480314965" right="0.59055118110236227" top="0.78740157480314965" bottom="0.78740157480314965" header="0.51181102362204722" footer="0.51181102362204722"/>
  <pageSetup paperSize="9" scale="39" fitToHeight="0" orientation="landscape" horizontalDpi="300" verticalDpi="300" r:id="rId2"/>
  <headerFooter>
    <oddFooter>&amp;L&amp;14Verwendungsnachweis Fachkurse&amp;C&amp;14Anlage 1&amp;R&amp;14Seite &amp;P von &amp;N</oddFooter>
  </headerFooter>
  <rowBreaks count="1" manualBreakCount="1">
    <brk id="389" max="1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2021-06-17T09:29:28Z</cp:lastPrinted>
  <dcterms:created xsi:type="dcterms:W3CDTF">2007-11-05T09:10:34Z</dcterms:created>
  <dcterms:modified xsi:type="dcterms:W3CDTF">2021-06-17T09:33:11Z</dcterms:modified>
</cp:coreProperties>
</file>